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0395" windowHeight="8700" activeTab="0"/>
  </bookViews>
  <sheets>
    <sheet name="Inicio" sheetId="1" r:id="rId1"/>
    <sheet name="Movimiento" sheetId="2" r:id="rId2"/>
    <sheet name="Ejecutorias" sheetId="3" r:id="rId3"/>
    <sheet name="PersonasEnjuiciadas" sheetId="4" r:id="rId4"/>
    <sheet name="%  condenas" sheetId="5" r:id="rId5"/>
    <sheet name="Terminación" sheetId="6" r:id="rId6"/>
  </sheets>
  <definedNames>
    <definedName name="_xlnm.Print_Titles" localSheetId="2">'Ejecutorias'!$A:$A,'Ejecutorias'!$2:$2</definedName>
    <definedName name="_xlnm.Print_Titles" localSheetId="1">'Movimiento'!$A:$A</definedName>
  </definedNames>
  <calcPr fullCalcOnLoad="1"/>
</workbook>
</file>

<file path=xl/sharedStrings.xml><?xml version="1.0" encoding="utf-8"?>
<sst xmlns="http://schemas.openxmlformats.org/spreadsheetml/2006/main" count="147" uniqueCount="52">
  <si>
    <t>Sentencia Absolutoria</t>
  </si>
  <si>
    <t>Por otras Causas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</si>
  <si>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</si>
  <si>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</si>
  <si>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</si>
  <si>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</si>
  <si>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</si>
  <si>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</si>
  <si>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</si>
  <si>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</si>
  <si>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</si>
  <si>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</si>
  <si>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</si>
  <si>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</si>
  <si>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</si>
  <si>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</si>
  <si>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</si>
  <si>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Sentencia Condenatoria sin conformidad</t>
  </si>
  <si>
    <t xml:space="preserve">Sentencia Condenatoria  con conformidad </t>
  </si>
  <si>
    <t>España</t>
  </si>
  <si>
    <t>VARONES</t>
  </si>
  <si>
    <t>MUJERES</t>
  </si>
  <si>
    <t>Numero</t>
  </si>
  <si>
    <t>Condenado Español</t>
  </si>
  <si>
    <t>Condenado Extranjero</t>
  </si>
  <si>
    <t>Absuelto Español</t>
  </si>
  <si>
    <t>Absuelto Extranjero</t>
  </si>
  <si>
    <t>TOTAL</t>
  </si>
  <si>
    <t>Registrados</t>
  </si>
  <si>
    <t>Reiniciados</t>
  </si>
  <si>
    <t>Resueltos</t>
  </si>
  <si>
    <t>Pendientes al finalizar</t>
  </si>
  <si>
    <t>Juzgados Penales</t>
  </si>
  <si>
    <t>Reabiertos o reiniciados</t>
  </si>
  <si>
    <t>Resueltos: Archivo definitivo</t>
  </si>
  <si>
    <t xml:space="preserve">Pendientes: En Trámite </t>
  </si>
  <si>
    <t>% condenas entre los  enjuiciados</t>
  </si>
  <si>
    <t>% condenas entre los españoles enjuiciados</t>
  </si>
  <si>
    <t>% condenas entre los extranjeros enjuiciados</t>
  </si>
  <si>
    <t>Archivo Definitivo</t>
  </si>
  <si>
    <t xml:space="preserve">Total Asuntos </t>
  </si>
  <si>
    <t>D. Urgentes</t>
  </si>
  <si>
    <t>Procedimientos Abreviados</t>
  </si>
  <si>
    <t>Illes Balears</t>
  </si>
  <si>
    <t>Comunitat Valenciana</t>
  </si>
  <si>
    <t>Movimiento de Asuntos</t>
  </si>
  <si>
    <t>Ejecutorias</t>
  </si>
  <si>
    <t>Personas enjuiciadas</t>
  </si>
  <si>
    <t>Porcentaje de condenados</t>
  </si>
  <si>
    <t>Formas de Terminación</t>
  </si>
  <si>
    <t>Juzgados Penales de Ejecutorias  
(Derivadas de los Procesos de Violencia Doméstica)</t>
  </si>
  <si>
    <t>Resueltos:   Archivo provisional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</si>
</sst>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8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>
        <color indexed="63"/>
      </right>
      <top style="medium">
        <color theme="0"/>
      </top>
      <bottom/>
    </border>
    <border>
      <left style="medium">
        <color theme="0"/>
      </left>
      <right/>
      <top style="medium">
        <color theme="4"/>
      </top>
      <bottom style="medium">
        <color theme="4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4"/>
      </top>
      <bottom style="medium">
        <color theme="4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/>
      <top/>
      <bottom style="medium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4" fillId="14" borderId="13" xfId="0" applyFont="1" applyFill="1" applyBorder="1" applyAlignment="1" applyProtection="1">
      <alignment horizontal="left" vertical="center" wrapText="1"/>
      <protection locked="0"/>
    </xf>
    <xf numFmtId="0" fontId="53" fillId="2" borderId="14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54" fillId="23" borderId="16" xfId="0" applyFont="1" applyFill="1" applyBorder="1" applyAlignment="1" applyProtection="1">
      <alignment horizontal="center" vertical="center" wrapText="1"/>
      <protection locked="0"/>
    </xf>
    <xf numFmtId="0" fontId="54" fillId="23" borderId="17" xfId="0" applyFont="1" applyFill="1" applyBorder="1" applyAlignment="1" applyProtection="1">
      <alignment horizontal="center" vertical="center" wrapText="1"/>
      <protection locked="0"/>
    </xf>
    <xf numFmtId="0" fontId="53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3" fontId="54" fillId="14" borderId="13" xfId="0" applyNumberFormat="1" applyFont="1" applyFill="1" applyBorder="1" applyAlignment="1" applyProtection="1">
      <alignment vertical="center"/>
      <protection locked="0"/>
    </xf>
    <xf numFmtId="3" fontId="54" fillId="14" borderId="1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54" fillId="23" borderId="20" xfId="0" applyFont="1" applyFill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54" fillId="14" borderId="21" xfId="0" applyNumberFormat="1" applyFont="1" applyFill="1" applyBorder="1" applyAlignment="1" applyProtection="1">
      <alignment vertical="center"/>
      <protection locked="0"/>
    </xf>
    <xf numFmtId="170" fontId="10" fillId="0" borderId="22" xfId="0" applyNumberFormat="1" applyFont="1" applyBorder="1" applyAlignment="1">
      <alignment horizontal="right" vertical="center"/>
    </xf>
    <xf numFmtId="170" fontId="54" fillId="14" borderId="13" xfId="0" applyNumberFormat="1" applyFont="1" applyFill="1" applyBorder="1" applyAlignment="1">
      <alignment vertical="center"/>
    </xf>
    <xf numFmtId="0" fontId="53" fillId="0" borderId="0" xfId="47" applyFont="1" applyAlignment="1">
      <alignment horizontal="left" vertical="center"/>
    </xf>
    <xf numFmtId="0" fontId="54" fillId="23" borderId="23" xfId="0" applyFont="1" applyFill="1" applyBorder="1" applyAlignment="1" applyProtection="1">
      <alignment horizontal="center" vertical="center" wrapText="1"/>
      <protection locked="0"/>
    </xf>
    <xf numFmtId="0" fontId="54" fillId="23" borderId="16" xfId="0" applyFont="1" applyFill="1" applyBorder="1" applyAlignment="1" applyProtection="1">
      <alignment horizontal="center" vertical="center" wrapText="1"/>
      <protection locked="0"/>
    </xf>
    <xf numFmtId="0" fontId="54" fillId="23" borderId="17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18</xdr:col>
      <xdr:colOff>733425</xdr:colOff>
      <xdr:row>10</xdr:row>
      <xdr:rowOff>57150</xdr:rowOff>
    </xdr:to>
    <xdr:sp>
      <xdr:nvSpPr>
        <xdr:cNvPr id="1" name="1 Rectángulo redondeado"/>
        <xdr:cNvSpPr>
          <a:spLocks/>
        </xdr:cNvSpPr>
      </xdr:nvSpPr>
      <xdr:spPr>
        <a:xfrm>
          <a:off x="781050" y="190500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PROCESOS DE VIOLENCIA DOMESTICA EN LOS JUZGADOS DE lo Penal POR TSJ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152400</xdr:rowOff>
    </xdr:from>
    <xdr:to>
      <xdr:col>2</xdr:col>
      <xdr:colOff>266700</xdr:colOff>
      <xdr:row>9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14325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19050</xdr:colOff>
      <xdr:row>6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1619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18</xdr:col>
      <xdr:colOff>742950</xdr:colOff>
      <xdr:row>13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762000" y="1781175"/>
          <a:ext cx="136969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2867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828675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28675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Movimiento de Asuntos</a:t>
          </a:r>
        </a:p>
      </xdr:txBody>
    </xdr:sp>
    <xdr:clientData/>
  </xdr:oneCellAnchor>
  <xdr:oneCellAnchor>
    <xdr:from>
      <xdr:col>16</xdr:col>
      <xdr:colOff>457200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8777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885825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8582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866775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66775" y="6572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ejecutorias</a:t>
          </a:r>
        </a:p>
      </xdr:txBody>
    </xdr:sp>
    <xdr:clientData/>
  </xdr:oneCellAnchor>
  <xdr:oneCellAnchor>
    <xdr:from>
      <xdr:col>15</xdr:col>
      <xdr:colOff>247650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8302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857250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572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Personas enjuiciadas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40175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971550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9715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971550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97155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PORCENTAJE CONDENAS</a:t>
          </a:r>
        </a:p>
      </xdr:txBody>
    </xdr:sp>
    <xdr:clientData/>
  </xdr:oneCellAnchor>
  <xdr:oneCellAnchor>
    <xdr:from>
      <xdr:col>17</xdr:col>
      <xdr:colOff>180975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7350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95250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Juzgados de lo penal: violencia doméstica </a:t>
          </a:r>
        </a:p>
      </xdr:txBody>
    </xdr:sp>
    <xdr:clientData/>
  </xdr:oneCellAnchor>
  <xdr:oneCellAnchor>
    <xdr:from>
      <xdr:col>0</xdr:col>
      <xdr:colOff>962025</xdr:colOff>
      <xdr:row>2</xdr:row>
      <xdr:rowOff>19050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962025" y="68580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Forma de terminación</a:t>
          </a:r>
        </a:p>
      </xdr:txBody>
    </xdr:sp>
    <xdr:clientData/>
  </xdr:oneCellAnchor>
  <xdr:oneCellAnchor>
    <xdr:from>
      <xdr:col>16</xdr:col>
      <xdr:colOff>533400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068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E23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9" spans="2:5" ht="19.5" customHeight="1">
      <c r="B19" s="36" t="s">
        <v>45</v>
      </c>
      <c r="C19" s="36"/>
      <c r="D19" s="36"/>
      <c r="E19" s="36"/>
    </row>
    <row r="20" spans="2:5" ht="19.5" customHeight="1">
      <c r="B20" s="36" t="s">
        <v>46</v>
      </c>
      <c r="C20" s="36"/>
      <c r="D20" s="36"/>
      <c r="E20" s="36"/>
    </row>
    <row r="21" spans="2:5" ht="19.5" customHeight="1">
      <c r="B21" s="36" t="s">
        <v>47</v>
      </c>
      <c r="C21" s="36"/>
      <c r="D21" s="36"/>
      <c r="E21" s="36"/>
    </row>
    <row r="22" spans="2:5" ht="19.5" customHeight="1">
      <c r="B22" s="36" t="s">
        <v>48</v>
      </c>
      <c r="C22" s="36"/>
      <c r="D22" s="36"/>
      <c r="E22" s="36"/>
    </row>
    <row r="23" spans="2:5" ht="19.5" customHeight="1">
      <c r="B23" s="36" t="s">
        <v>49</v>
      </c>
      <c r="C23" s="36"/>
      <c r="D23" s="36"/>
      <c r="E23" s="36"/>
    </row>
  </sheetData>
  <sheetProtection/>
  <mergeCells count="5">
    <mergeCell ref="B19:E19"/>
    <mergeCell ref="B20:E20"/>
    <mergeCell ref="B21:E21"/>
    <mergeCell ref="B23:E23"/>
    <mergeCell ref="B22:E22"/>
  </mergeCells>
  <hyperlinks>
    <hyperlink ref="B19:E19" location="Movimiento!A1" display="Movimiento de Asuntos"/>
    <hyperlink ref="B20:E20" location="Ejecutorias!A1" display="Ejecutorias"/>
    <hyperlink ref="B21:E21" location="PersonasEnjuiciadas!A1" display="Personas enjuiciadas"/>
    <hyperlink ref="B22:E22" location="'%  condenas'!A1" display="Porcentaje de condenados"/>
    <hyperlink ref="B23:E23" location="Terminación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7.00390625" style="1" bestFit="1" customWidth="1"/>
    <col min="2" max="2" width="15.7109375" style="1" customWidth="1"/>
    <col min="3" max="3" width="14.140625" style="1" customWidth="1"/>
    <col min="4" max="4" width="13.140625" style="1" customWidth="1"/>
    <col min="5" max="5" width="14.28125" style="1" bestFit="1" customWidth="1"/>
    <col min="6" max="6" width="15.00390625" style="1" customWidth="1"/>
    <col min="7" max="7" width="14.140625" style="1" customWidth="1"/>
    <col min="8" max="8" width="13.28125" style="1" customWidth="1"/>
    <col min="9" max="9" width="14.28125" style="1" bestFit="1" customWidth="1"/>
    <col min="10" max="10" width="15.140625" style="1" customWidth="1"/>
    <col min="11" max="11" width="14.57421875" style="1" customWidth="1"/>
    <col min="12" max="12" width="12.57421875" style="1" customWidth="1"/>
    <col min="13" max="13" width="14.28125" style="1" bestFit="1" customWidth="1"/>
    <col min="14" max="14" width="16.00390625" style="1" customWidth="1"/>
    <col min="15" max="15" width="14.28125" style="1" customWidth="1"/>
    <col min="16" max="16" width="12.57421875" style="1" customWidth="1"/>
    <col min="17" max="17" width="13.57421875" style="1" customWidth="1"/>
    <col min="18" max="16384" width="11.421875" style="1" customWidth="1"/>
  </cols>
  <sheetData>
    <row r="2" ht="39.75" customHeight="1"/>
    <row r="3" spans="3:6" ht="39.75" customHeight="1">
      <c r="C3" s="2"/>
      <c r="D3" s="2"/>
      <c r="E3" s="2"/>
      <c r="F3" s="2"/>
    </row>
    <row r="4" spans="1:15" ht="15">
      <c r="A4" s="12"/>
      <c r="O4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2:15" ht="34.5" customHeight="1" thickBot="1">
      <c r="B7" s="38" t="s">
        <v>40</v>
      </c>
      <c r="C7" s="38"/>
      <c r="D7" s="38"/>
      <c r="E7" s="39"/>
      <c r="F7" s="38" t="s">
        <v>42</v>
      </c>
      <c r="G7" s="38"/>
      <c r="H7" s="38"/>
      <c r="I7" s="38"/>
      <c r="J7" s="37" t="s">
        <v>41</v>
      </c>
      <c r="K7" s="38"/>
      <c r="L7" s="38"/>
      <c r="M7" s="38"/>
      <c r="O7"/>
    </row>
    <row r="8" spans="2:13" ht="34.5" customHeight="1" thickBot="1">
      <c r="B8" s="19" t="s">
        <v>28</v>
      </c>
      <c r="C8" s="19" t="s">
        <v>29</v>
      </c>
      <c r="D8" s="19" t="s">
        <v>30</v>
      </c>
      <c r="E8" s="19" t="s">
        <v>31</v>
      </c>
      <c r="F8" s="19" t="s">
        <v>28</v>
      </c>
      <c r="G8" s="19" t="s">
        <v>29</v>
      </c>
      <c r="H8" s="19" t="s">
        <v>30</v>
      </c>
      <c r="I8" s="19" t="s">
        <v>31</v>
      </c>
      <c r="J8" s="19" t="s">
        <v>28</v>
      </c>
      <c r="K8" s="19" t="s">
        <v>29</v>
      </c>
      <c r="L8" s="19" t="s">
        <v>30</v>
      </c>
      <c r="M8" s="20" t="s">
        <v>31</v>
      </c>
    </row>
    <row r="9" spans="1:13" ht="19.5" customHeight="1" thickBot="1">
      <c r="A9" s="14" t="s">
        <v>2</v>
      </c>
      <c r="B9" s="31">
        <v>965</v>
      </c>
      <c r="C9" s="31">
        <v>18</v>
      </c>
      <c r="D9" s="31">
        <v>936</v>
      </c>
      <c r="E9" s="31">
        <v>791</v>
      </c>
      <c r="F9" s="31">
        <v>536</v>
      </c>
      <c r="G9" s="31">
        <v>13</v>
      </c>
      <c r="H9" s="31">
        <v>541</v>
      </c>
      <c r="I9" s="31">
        <v>497</v>
      </c>
      <c r="J9" s="31">
        <v>429</v>
      </c>
      <c r="K9" s="31">
        <v>5</v>
      </c>
      <c r="L9" s="31">
        <v>395</v>
      </c>
      <c r="M9" s="31">
        <v>294</v>
      </c>
    </row>
    <row r="10" spans="1:13" ht="19.5" customHeight="1" thickBot="1">
      <c r="A10" s="15" t="s">
        <v>3</v>
      </c>
      <c r="B10" s="32">
        <v>97</v>
      </c>
      <c r="C10" s="32">
        <v>0</v>
      </c>
      <c r="D10" s="32">
        <v>101</v>
      </c>
      <c r="E10" s="32">
        <v>54</v>
      </c>
      <c r="F10" s="32">
        <v>84</v>
      </c>
      <c r="G10" s="32">
        <v>0</v>
      </c>
      <c r="H10" s="32">
        <v>89</v>
      </c>
      <c r="I10" s="32">
        <v>52</v>
      </c>
      <c r="J10" s="32">
        <v>13</v>
      </c>
      <c r="K10" s="32">
        <v>0</v>
      </c>
      <c r="L10" s="32">
        <v>12</v>
      </c>
      <c r="M10" s="32">
        <v>2</v>
      </c>
    </row>
    <row r="11" spans="1:13" ht="19.5" customHeight="1" thickBot="1">
      <c r="A11" s="15" t="s">
        <v>4</v>
      </c>
      <c r="B11" s="31">
        <v>92</v>
      </c>
      <c r="C11" s="31">
        <v>0</v>
      </c>
      <c r="D11" s="31">
        <v>73</v>
      </c>
      <c r="E11" s="31">
        <v>103</v>
      </c>
      <c r="F11" s="31">
        <v>60</v>
      </c>
      <c r="G11" s="31">
        <v>0</v>
      </c>
      <c r="H11" s="31">
        <v>50</v>
      </c>
      <c r="I11" s="31">
        <v>83</v>
      </c>
      <c r="J11" s="31">
        <v>32</v>
      </c>
      <c r="K11" s="31">
        <v>0</v>
      </c>
      <c r="L11" s="31">
        <v>23</v>
      </c>
      <c r="M11" s="31">
        <v>20</v>
      </c>
    </row>
    <row r="12" spans="1:13" ht="19.5" customHeight="1" thickBot="1">
      <c r="A12" s="15" t="s">
        <v>43</v>
      </c>
      <c r="B12" s="31">
        <v>154</v>
      </c>
      <c r="C12" s="31">
        <v>10</v>
      </c>
      <c r="D12" s="31">
        <v>162</v>
      </c>
      <c r="E12" s="31">
        <v>36</v>
      </c>
      <c r="F12" s="31">
        <v>149</v>
      </c>
      <c r="G12" s="31">
        <v>10</v>
      </c>
      <c r="H12" s="31">
        <v>155</v>
      </c>
      <c r="I12" s="31">
        <v>35</v>
      </c>
      <c r="J12" s="31">
        <v>5</v>
      </c>
      <c r="K12" s="31">
        <v>0</v>
      </c>
      <c r="L12" s="31">
        <v>7</v>
      </c>
      <c r="M12" s="31">
        <v>1</v>
      </c>
    </row>
    <row r="13" spans="1:13" ht="19.5" customHeight="1" thickBot="1">
      <c r="A13" s="15" t="s">
        <v>5</v>
      </c>
      <c r="B13" s="31">
        <v>127</v>
      </c>
      <c r="C13" s="31">
        <v>2</v>
      </c>
      <c r="D13" s="31">
        <v>102</v>
      </c>
      <c r="E13" s="31">
        <v>96</v>
      </c>
      <c r="F13" s="31">
        <v>83</v>
      </c>
      <c r="G13" s="31">
        <v>1</v>
      </c>
      <c r="H13" s="31">
        <v>69</v>
      </c>
      <c r="I13" s="31">
        <v>71</v>
      </c>
      <c r="J13" s="31">
        <v>44</v>
      </c>
      <c r="K13" s="31">
        <v>1</v>
      </c>
      <c r="L13" s="31">
        <v>33</v>
      </c>
      <c r="M13" s="31">
        <v>25</v>
      </c>
    </row>
    <row r="14" spans="1:13" ht="19.5" customHeight="1" thickBot="1">
      <c r="A14" s="15" t="s">
        <v>6</v>
      </c>
      <c r="B14" s="32">
        <v>45</v>
      </c>
      <c r="C14" s="32">
        <v>1</v>
      </c>
      <c r="D14" s="32">
        <v>39</v>
      </c>
      <c r="E14" s="32">
        <v>12</v>
      </c>
      <c r="F14" s="32">
        <v>20</v>
      </c>
      <c r="G14" s="32">
        <v>1</v>
      </c>
      <c r="H14" s="32">
        <v>19</v>
      </c>
      <c r="I14" s="32">
        <v>7</v>
      </c>
      <c r="J14" s="32">
        <v>25</v>
      </c>
      <c r="K14" s="32">
        <v>0</v>
      </c>
      <c r="L14" s="32">
        <v>20</v>
      </c>
      <c r="M14" s="32">
        <v>5</v>
      </c>
    </row>
    <row r="15" spans="1:13" ht="19.5" customHeight="1" thickBot="1">
      <c r="A15" s="15" t="s">
        <v>7</v>
      </c>
      <c r="B15" s="31">
        <v>183</v>
      </c>
      <c r="C15" s="31">
        <v>0</v>
      </c>
      <c r="D15" s="31">
        <v>178</v>
      </c>
      <c r="E15" s="31">
        <v>108</v>
      </c>
      <c r="F15" s="31">
        <v>153</v>
      </c>
      <c r="G15" s="31">
        <v>0</v>
      </c>
      <c r="H15" s="31">
        <v>151</v>
      </c>
      <c r="I15" s="31">
        <v>102</v>
      </c>
      <c r="J15" s="31">
        <v>30</v>
      </c>
      <c r="K15" s="31">
        <v>0</v>
      </c>
      <c r="L15" s="31">
        <v>27</v>
      </c>
      <c r="M15" s="31">
        <v>6</v>
      </c>
    </row>
    <row r="16" spans="1:13" ht="19.5" customHeight="1" thickBot="1">
      <c r="A16" s="15" t="s">
        <v>8</v>
      </c>
      <c r="B16" s="31">
        <v>134</v>
      </c>
      <c r="C16" s="31">
        <v>1</v>
      </c>
      <c r="D16" s="31">
        <v>155</v>
      </c>
      <c r="E16" s="31">
        <v>118</v>
      </c>
      <c r="F16" s="31">
        <v>97</v>
      </c>
      <c r="G16" s="31">
        <v>1</v>
      </c>
      <c r="H16" s="31">
        <v>115</v>
      </c>
      <c r="I16" s="31">
        <v>111</v>
      </c>
      <c r="J16" s="31">
        <v>37</v>
      </c>
      <c r="K16" s="31">
        <v>0</v>
      </c>
      <c r="L16" s="31">
        <v>40</v>
      </c>
      <c r="M16" s="31">
        <v>7</v>
      </c>
    </row>
    <row r="17" spans="1:13" ht="19.5" customHeight="1" thickBot="1">
      <c r="A17" s="15" t="s">
        <v>9</v>
      </c>
      <c r="B17" s="32">
        <v>824</v>
      </c>
      <c r="C17" s="32">
        <v>13</v>
      </c>
      <c r="D17" s="32">
        <v>723</v>
      </c>
      <c r="E17" s="32">
        <v>689</v>
      </c>
      <c r="F17" s="32">
        <v>400</v>
      </c>
      <c r="G17" s="32">
        <v>10</v>
      </c>
      <c r="H17" s="32">
        <v>349</v>
      </c>
      <c r="I17" s="32">
        <v>329</v>
      </c>
      <c r="J17" s="32">
        <v>424</v>
      </c>
      <c r="K17" s="32">
        <v>3</v>
      </c>
      <c r="L17" s="32">
        <v>374</v>
      </c>
      <c r="M17" s="32">
        <v>360</v>
      </c>
    </row>
    <row r="18" spans="1:13" ht="19.5" customHeight="1" thickBot="1">
      <c r="A18" s="15" t="s">
        <v>44</v>
      </c>
      <c r="B18" s="31">
        <v>540</v>
      </c>
      <c r="C18" s="31">
        <v>7</v>
      </c>
      <c r="D18" s="31">
        <v>537</v>
      </c>
      <c r="E18" s="31">
        <v>369</v>
      </c>
      <c r="F18" s="31">
        <v>417</v>
      </c>
      <c r="G18" s="31">
        <v>7</v>
      </c>
      <c r="H18" s="31">
        <v>420</v>
      </c>
      <c r="I18" s="31">
        <v>295</v>
      </c>
      <c r="J18" s="31">
        <v>123</v>
      </c>
      <c r="K18" s="31">
        <v>0</v>
      </c>
      <c r="L18" s="31">
        <v>117</v>
      </c>
      <c r="M18" s="31">
        <v>74</v>
      </c>
    </row>
    <row r="19" spans="1:13" ht="19.5" customHeight="1" thickBot="1">
      <c r="A19" s="15" t="s">
        <v>10</v>
      </c>
      <c r="B19" s="31">
        <v>99</v>
      </c>
      <c r="C19" s="31">
        <v>0</v>
      </c>
      <c r="D19" s="31">
        <v>96</v>
      </c>
      <c r="E19" s="31">
        <v>28</v>
      </c>
      <c r="F19" s="31">
        <v>92</v>
      </c>
      <c r="G19" s="31">
        <v>0</v>
      </c>
      <c r="H19" s="31">
        <v>88</v>
      </c>
      <c r="I19" s="31">
        <v>28</v>
      </c>
      <c r="J19" s="31">
        <v>7</v>
      </c>
      <c r="K19" s="31">
        <v>0</v>
      </c>
      <c r="L19" s="31">
        <v>8</v>
      </c>
      <c r="M19" s="31">
        <v>0</v>
      </c>
    </row>
    <row r="20" spans="1:13" ht="19.5" customHeight="1" thickBot="1">
      <c r="A20" s="15" t="s">
        <v>11</v>
      </c>
      <c r="B20" s="31">
        <v>207</v>
      </c>
      <c r="C20" s="31">
        <v>8</v>
      </c>
      <c r="D20" s="31">
        <v>235</v>
      </c>
      <c r="E20" s="31">
        <v>119</v>
      </c>
      <c r="F20" s="31">
        <v>171</v>
      </c>
      <c r="G20" s="31">
        <v>6</v>
      </c>
      <c r="H20" s="31">
        <v>205</v>
      </c>
      <c r="I20" s="31">
        <v>104</v>
      </c>
      <c r="J20" s="31">
        <v>36</v>
      </c>
      <c r="K20" s="31">
        <v>2</v>
      </c>
      <c r="L20" s="31">
        <v>30</v>
      </c>
      <c r="M20" s="31">
        <v>15</v>
      </c>
    </row>
    <row r="21" spans="1:13" ht="19.5" customHeight="1" thickBot="1">
      <c r="A21" s="15" t="s">
        <v>12</v>
      </c>
      <c r="B21" s="32">
        <v>538</v>
      </c>
      <c r="C21" s="32">
        <v>17</v>
      </c>
      <c r="D21" s="32">
        <v>545</v>
      </c>
      <c r="E21" s="32">
        <v>208</v>
      </c>
      <c r="F21" s="32">
        <v>397</v>
      </c>
      <c r="G21" s="32">
        <v>13</v>
      </c>
      <c r="H21" s="32">
        <v>403</v>
      </c>
      <c r="I21" s="32">
        <v>181</v>
      </c>
      <c r="J21" s="32">
        <v>141</v>
      </c>
      <c r="K21" s="32">
        <v>4</v>
      </c>
      <c r="L21" s="32">
        <v>142</v>
      </c>
      <c r="M21" s="32">
        <v>27</v>
      </c>
    </row>
    <row r="22" spans="1:13" ht="19.5" customHeight="1" thickBot="1">
      <c r="A22" s="15" t="s">
        <v>13</v>
      </c>
      <c r="B22" s="31">
        <v>91</v>
      </c>
      <c r="C22" s="31">
        <v>2</v>
      </c>
      <c r="D22" s="31">
        <v>87</v>
      </c>
      <c r="E22" s="31">
        <v>26</v>
      </c>
      <c r="F22" s="31">
        <v>40</v>
      </c>
      <c r="G22" s="31">
        <v>2</v>
      </c>
      <c r="H22" s="31">
        <v>35</v>
      </c>
      <c r="I22" s="31">
        <v>23</v>
      </c>
      <c r="J22" s="31">
        <v>51</v>
      </c>
      <c r="K22" s="31">
        <v>0</v>
      </c>
      <c r="L22" s="31">
        <v>52</v>
      </c>
      <c r="M22" s="31">
        <v>3</v>
      </c>
    </row>
    <row r="23" spans="1:13" ht="19.5" customHeight="1" thickBot="1">
      <c r="A23" s="15" t="s">
        <v>14</v>
      </c>
      <c r="B23" s="31">
        <v>42</v>
      </c>
      <c r="C23" s="31">
        <v>0</v>
      </c>
      <c r="D23" s="31">
        <v>39</v>
      </c>
      <c r="E23" s="31">
        <v>34</v>
      </c>
      <c r="F23" s="31">
        <v>41</v>
      </c>
      <c r="G23" s="31">
        <v>0</v>
      </c>
      <c r="H23" s="31">
        <v>38</v>
      </c>
      <c r="I23" s="31">
        <v>34</v>
      </c>
      <c r="J23" s="31">
        <v>1</v>
      </c>
      <c r="K23" s="31">
        <v>0</v>
      </c>
      <c r="L23" s="31">
        <v>1</v>
      </c>
      <c r="M23" s="31">
        <v>0</v>
      </c>
    </row>
    <row r="24" spans="1:13" ht="19.5" customHeight="1" thickBot="1">
      <c r="A24" s="16" t="s">
        <v>15</v>
      </c>
      <c r="B24" s="32">
        <v>263</v>
      </c>
      <c r="C24" s="32">
        <v>4</v>
      </c>
      <c r="D24" s="32">
        <v>251</v>
      </c>
      <c r="E24" s="32">
        <v>152</v>
      </c>
      <c r="F24" s="32">
        <v>217</v>
      </c>
      <c r="G24" s="32">
        <v>4</v>
      </c>
      <c r="H24" s="32">
        <v>208</v>
      </c>
      <c r="I24" s="32">
        <v>126</v>
      </c>
      <c r="J24" s="32">
        <v>46</v>
      </c>
      <c r="K24" s="32">
        <v>0</v>
      </c>
      <c r="L24" s="32">
        <v>43</v>
      </c>
      <c r="M24" s="32">
        <v>26</v>
      </c>
    </row>
    <row r="25" spans="1:13" ht="19.5" customHeight="1" thickBot="1">
      <c r="A25" s="17" t="s">
        <v>16</v>
      </c>
      <c r="B25" s="31">
        <v>21</v>
      </c>
      <c r="C25" s="31">
        <v>0</v>
      </c>
      <c r="D25" s="31">
        <v>19</v>
      </c>
      <c r="E25" s="31">
        <v>7</v>
      </c>
      <c r="F25" s="31">
        <v>10</v>
      </c>
      <c r="G25" s="31">
        <v>0</v>
      </c>
      <c r="H25" s="31">
        <v>10</v>
      </c>
      <c r="I25" s="31">
        <v>0</v>
      </c>
      <c r="J25" s="31">
        <v>11</v>
      </c>
      <c r="K25" s="31">
        <v>0</v>
      </c>
      <c r="L25" s="31">
        <v>9</v>
      </c>
      <c r="M25" s="31">
        <v>7</v>
      </c>
    </row>
    <row r="26" spans="1:13" ht="19.5" customHeight="1" thickBot="1">
      <c r="A26" s="18" t="s">
        <v>19</v>
      </c>
      <c r="B26" s="27">
        <v>4422</v>
      </c>
      <c r="C26" s="27">
        <v>83</v>
      </c>
      <c r="D26" s="27">
        <v>4278</v>
      </c>
      <c r="E26" s="33">
        <v>2950</v>
      </c>
      <c r="F26" s="27">
        <v>2967</v>
      </c>
      <c r="G26" s="27">
        <v>68</v>
      </c>
      <c r="H26" s="27">
        <v>2945</v>
      </c>
      <c r="I26" s="33">
        <v>2078</v>
      </c>
      <c r="J26" s="27">
        <v>1455</v>
      </c>
      <c r="K26" s="27">
        <v>15</v>
      </c>
      <c r="L26" s="27">
        <v>1333</v>
      </c>
      <c r="M26" s="27">
        <v>872</v>
      </c>
    </row>
  </sheetData>
  <sheetProtection/>
  <mergeCells count="3">
    <mergeCell ref="J7:M7"/>
    <mergeCell ref="B7:E7"/>
    <mergeCell ref="F7:I7"/>
  </mergeCells>
  <printOptions/>
  <pageMargins left="0.34" right="0.32" top="1" bottom="1" header="0" footer="0"/>
  <pageSetup horizontalDpi="600" verticalDpi="6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7.00390625" style="1" bestFit="1" customWidth="1"/>
    <col min="2" max="2" width="16.140625" style="1" customWidth="1"/>
    <col min="3" max="3" width="15.421875" style="1" customWidth="1"/>
    <col min="4" max="4" width="13.8515625" style="1" customWidth="1"/>
    <col min="5" max="5" width="15.57421875" style="1" customWidth="1"/>
    <col min="6" max="6" width="15.421875" style="1" customWidth="1"/>
    <col min="7" max="7" width="15.57421875" style="1" customWidth="1"/>
    <col min="8" max="8" width="23.00390625" style="1" customWidth="1"/>
    <col min="9" max="9" width="21.7109375" style="1" bestFit="1" customWidth="1"/>
    <col min="10" max="10" width="15.140625" style="1" bestFit="1" customWidth="1"/>
    <col min="11" max="13" width="14.421875" style="1" customWidth="1"/>
    <col min="14" max="16384" width="11.421875" style="1" customWidth="1"/>
  </cols>
  <sheetData>
    <row r="2" spans="1:13" ht="3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6" ht="39.75" customHeight="1">
      <c r="C3" s="7"/>
      <c r="D3" s="7"/>
      <c r="E3" s="7"/>
      <c r="F3" s="7"/>
    </row>
    <row r="5" spans="4:13" ht="12.75">
      <c r="D5"/>
      <c r="E5"/>
      <c r="J5"/>
      <c r="L5"/>
      <c r="M5"/>
    </row>
    <row r="6" ht="12.75">
      <c r="L6"/>
    </row>
    <row r="7" spans="2:12" ht="34.5" customHeight="1" thickBot="1">
      <c r="B7" s="38" t="s">
        <v>32</v>
      </c>
      <c r="C7" s="38"/>
      <c r="D7" s="38"/>
      <c r="E7" s="39"/>
      <c r="F7" s="37" t="s">
        <v>50</v>
      </c>
      <c r="G7" s="38"/>
      <c r="H7" s="38"/>
      <c r="I7" s="38"/>
      <c r="J7" s="38"/>
      <c r="L7"/>
    </row>
    <row r="8" spans="2:12" ht="34.5" customHeight="1" thickBot="1">
      <c r="B8" s="19" t="s">
        <v>28</v>
      </c>
      <c r="C8" s="19" t="s">
        <v>33</v>
      </c>
      <c r="D8" s="19" t="s">
        <v>30</v>
      </c>
      <c r="E8" s="19" t="s">
        <v>35</v>
      </c>
      <c r="F8" s="19" t="s">
        <v>28</v>
      </c>
      <c r="G8" s="19" t="s">
        <v>33</v>
      </c>
      <c r="H8" s="19" t="s">
        <v>51</v>
      </c>
      <c r="I8" s="19" t="s">
        <v>34</v>
      </c>
      <c r="J8" s="25" t="s">
        <v>35</v>
      </c>
      <c r="K8" s="26"/>
      <c r="L8"/>
    </row>
    <row r="9" spans="1:12" ht="19.5" customHeight="1" thickBot="1">
      <c r="A9" s="14" t="s">
        <v>2</v>
      </c>
      <c r="B9" s="21">
        <v>730</v>
      </c>
      <c r="C9" s="21">
        <v>124</v>
      </c>
      <c r="D9" s="21">
        <v>937</v>
      </c>
      <c r="E9" s="21">
        <v>648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L9"/>
    </row>
    <row r="10" spans="1:12" ht="19.5" customHeight="1" thickBot="1">
      <c r="A10" s="15" t="s">
        <v>3</v>
      </c>
      <c r="B10" s="21">
        <v>81</v>
      </c>
      <c r="C10" s="21">
        <v>6</v>
      </c>
      <c r="D10" s="21">
        <v>80</v>
      </c>
      <c r="E10" s="21">
        <v>94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L10"/>
    </row>
    <row r="11" spans="1:12" ht="19.5" customHeight="1" thickBot="1">
      <c r="A11" s="15" t="s">
        <v>4</v>
      </c>
      <c r="B11" s="22">
        <v>77</v>
      </c>
      <c r="C11" s="22">
        <v>7</v>
      </c>
      <c r="D11" s="22">
        <v>85</v>
      </c>
      <c r="E11" s="22">
        <v>77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L11"/>
    </row>
    <row r="12" spans="1:12" ht="19.5" customHeight="1" thickBot="1">
      <c r="A12" s="15" t="s">
        <v>43</v>
      </c>
      <c r="B12" s="21">
        <v>45</v>
      </c>
      <c r="C12" s="21">
        <v>6</v>
      </c>
      <c r="D12" s="21">
        <v>42</v>
      </c>
      <c r="E12" s="21">
        <v>82</v>
      </c>
      <c r="F12" s="21">
        <v>47</v>
      </c>
      <c r="G12" s="21">
        <v>152</v>
      </c>
      <c r="H12" s="21">
        <v>101</v>
      </c>
      <c r="I12" s="21">
        <v>30</v>
      </c>
      <c r="J12" s="21">
        <v>186</v>
      </c>
      <c r="L12"/>
    </row>
    <row r="13" spans="1:12" ht="19.5" customHeight="1" thickBot="1">
      <c r="A13" s="15" t="s">
        <v>5</v>
      </c>
      <c r="B13" s="21">
        <v>230</v>
      </c>
      <c r="C13" s="21">
        <v>60</v>
      </c>
      <c r="D13" s="21">
        <v>349</v>
      </c>
      <c r="E13" s="21">
        <v>402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L13"/>
    </row>
    <row r="14" spans="1:12" ht="19.5" customHeight="1" thickBot="1">
      <c r="A14" s="15" t="s">
        <v>6</v>
      </c>
      <c r="B14" s="22">
        <v>27</v>
      </c>
      <c r="C14" s="22">
        <v>3</v>
      </c>
      <c r="D14" s="22">
        <v>37</v>
      </c>
      <c r="E14" s="22">
        <v>52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L14"/>
    </row>
    <row r="15" spans="1:12" ht="19.5" customHeight="1" thickBot="1">
      <c r="A15" s="15" t="s">
        <v>7</v>
      </c>
      <c r="B15" s="21">
        <v>131</v>
      </c>
      <c r="C15" s="21">
        <v>36</v>
      </c>
      <c r="D15" s="21">
        <v>143</v>
      </c>
      <c r="E15" s="21">
        <v>117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L15"/>
    </row>
    <row r="16" spans="1:12" ht="19.5" customHeight="1" thickBot="1">
      <c r="A16" s="15" t="s">
        <v>8</v>
      </c>
      <c r="B16" s="21">
        <v>137</v>
      </c>
      <c r="C16" s="21">
        <v>19</v>
      </c>
      <c r="D16" s="21">
        <v>169</v>
      </c>
      <c r="E16" s="21">
        <v>163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L16"/>
    </row>
    <row r="17" spans="1:12" ht="19.5" customHeight="1" thickBot="1">
      <c r="A17" s="15" t="s">
        <v>9</v>
      </c>
      <c r="B17" s="22">
        <v>358</v>
      </c>
      <c r="C17" s="22">
        <v>148</v>
      </c>
      <c r="D17" s="22">
        <v>494</v>
      </c>
      <c r="E17" s="22">
        <v>817</v>
      </c>
      <c r="F17" s="22">
        <v>426</v>
      </c>
      <c r="G17" s="22">
        <v>279</v>
      </c>
      <c r="H17" s="22">
        <v>323</v>
      </c>
      <c r="I17" s="22">
        <v>159</v>
      </c>
      <c r="J17" s="22">
        <v>395</v>
      </c>
      <c r="L17"/>
    </row>
    <row r="18" spans="1:12" ht="19.5" customHeight="1" thickBot="1">
      <c r="A18" s="15" t="s">
        <v>44</v>
      </c>
      <c r="B18" s="21">
        <v>431</v>
      </c>
      <c r="C18" s="21">
        <v>59</v>
      </c>
      <c r="D18" s="21">
        <v>354</v>
      </c>
      <c r="E18" s="21">
        <v>703</v>
      </c>
      <c r="F18" s="21">
        <v>267</v>
      </c>
      <c r="G18" s="21">
        <v>273</v>
      </c>
      <c r="H18" s="21">
        <v>369</v>
      </c>
      <c r="I18" s="21">
        <v>255</v>
      </c>
      <c r="J18" s="21">
        <v>659</v>
      </c>
      <c r="L18"/>
    </row>
    <row r="19" spans="1:12" ht="19.5" customHeight="1" thickBot="1">
      <c r="A19" s="15" t="s">
        <v>10</v>
      </c>
      <c r="B19" s="21">
        <v>276</v>
      </c>
      <c r="C19" s="21">
        <v>8</v>
      </c>
      <c r="D19" s="21">
        <v>174</v>
      </c>
      <c r="E19" s="21">
        <v>188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L19"/>
    </row>
    <row r="20" spans="1:12" ht="19.5" customHeight="1" thickBot="1">
      <c r="A20" s="15" t="s">
        <v>11</v>
      </c>
      <c r="B20" s="22">
        <v>348</v>
      </c>
      <c r="C20" s="22">
        <v>111</v>
      </c>
      <c r="D20" s="22">
        <v>257</v>
      </c>
      <c r="E20" s="22">
        <v>236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L20"/>
    </row>
    <row r="21" spans="1:12" ht="19.5" customHeight="1" thickBot="1">
      <c r="A21" s="15" t="s">
        <v>12</v>
      </c>
      <c r="B21" s="21">
        <v>163</v>
      </c>
      <c r="C21" s="21">
        <v>31</v>
      </c>
      <c r="D21" s="21">
        <v>207</v>
      </c>
      <c r="E21" s="21">
        <v>334</v>
      </c>
      <c r="F21" s="21">
        <v>401</v>
      </c>
      <c r="G21" s="21">
        <v>108</v>
      </c>
      <c r="H21" s="21">
        <v>291</v>
      </c>
      <c r="I21" s="21">
        <v>147</v>
      </c>
      <c r="J21" s="21">
        <v>689</v>
      </c>
      <c r="L21"/>
    </row>
    <row r="22" spans="1:12" ht="19.5" customHeight="1" thickBot="1">
      <c r="A22" s="15" t="s">
        <v>13</v>
      </c>
      <c r="B22" s="21">
        <v>176</v>
      </c>
      <c r="C22" s="21">
        <v>40</v>
      </c>
      <c r="D22" s="21">
        <v>184</v>
      </c>
      <c r="E22" s="21">
        <v>179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L22"/>
    </row>
    <row r="23" spans="1:12" ht="19.5" customHeight="1" thickBot="1">
      <c r="A23" s="15" t="s">
        <v>14</v>
      </c>
      <c r="B23" s="22">
        <v>43</v>
      </c>
      <c r="C23" s="22">
        <v>10</v>
      </c>
      <c r="D23" s="22">
        <v>41</v>
      </c>
      <c r="E23" s="22">
        <v>48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L23"/>
    </row>
    <row r="24" spans="1:12" ht="19.5" customHeight="1" thickBot="1">
      <c r="A24" s="16" t="s">
        <v>15</v>
      </c>
      <c r="B24" s="21">
        <v>149</v>
      </c>
      <c r="C24" s="21">
        <v>6</v>
      </c>
      <c r="D24" s="21">
        <v>133</v>
      </c>
      <c r="E24" s="21">
        <v>71</v>
      </c>
      <c r="F24" s="21">
        <v>180</v>
      </c>
      <c r="G24" s="21">
        <v>188</v>
      </c>
      <c r="H24" s="21">
        <v>83</v>
      </c>
      <c r="I24" s="21">
        <v>317</v>
      </c>
      <c r="J24" s="21">
        <v>203</v>
      </c>
      <c r="L24"/>
    </row>
    <row r="25" spans="1:12" ht="19.5" customHeight="1" thickBot="1">
      <c r="A25" s="17" t="s">
        <v>16</v>
      </c>
      <c r="B25" s="21">
        <v>36</v>
      </c>
      <c r="C25" s="21">
        <v>1</v>
      </c>
      <c r="D25" s="21">
        <v>44</v>
      </c>
      <c r="E25" s="21">
        <v>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L25"/>
    </row>
    <row r="26" spans="1:12" ht="19.5" customHeight="1" thickBot="1">
      <c r="A26" s="18" t="s">
        <v>19</v>
      </c>
      <c r="B26" s="27">
        <v>3438</v>
      </c>
      <c r="C26" s="27">
        <v>675</v>
      </c>
      <c r="D26" s="27">
        <v>3730</v>
      </c>
      <c r="E26" s="27">
        <v>4220</v>
      </c>
      <c r="F26" s="28">
        <v>1321</v>
      </c>
      <c r="G26" s="27">
        <v>1000</v>
      </c>
      <c r="H26" s="27">
        <v>1167</v>
      </c>
      <c r="I26" s="27">
        <v>908</v>
      </c>
      <c r="J26" s="27">
        <v>2132</v>
      </c>
      <c r="L26"/>
    </row>
    <row r="27" spans="1:13" ht="12.75">
      <c r="A27" s="8"/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</row>
  </sheetData>
  <sheetProtection/>
  <mergeCells count="2">
    <mergeCell ref="B7:E7"/>
    <mergeCell ref="F7:J7"/>
  </mergeCells>
  <printOptions/>
  <pageMargins left="0.34" right="0.32" top="0.95" bottom="0.43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1" customWidth="1"/>
    <col min="2" max="2" width="10.57421875" style="1" bestFit="1" customWidth="1"/>
    <col min="3" max="3" width="14.57421875" style="1" customWidth="1"/>
    <col min="4" max="4" width="15.140625" style="1" customWidth="1"/>
    <col min="5" max="5" width="11.57421875" style="1" bestFit="1" customWidth="1"/>
    <col min="6" max="6" width="14.57421875" style="1" customWidth="1"/>
    <col min="7" max="7" width="10.57421875" style="1" bestFit="1" customWidth="1"/>
    <col min="8" max="8" width="14.57421875" style="1" customWidth="1"/>
    <col min="9" max="9" width="14.00390625" style="1" customWidth="1"/>
    <col min="10" max="10" width="11.57421875" style="1" bestFit="1" customWidth="1"/>
    <col min="11" max="11" width="14.28125" style="1" customWidth="1"/>
    <col min="12" max="12" width="13.140625" style="1" customWidth="1"/>
    <col min="13" max="13" width="14.421875" style="1" customWidth="1"/>
    <col min="14" max="14" width="14.00390625" style="1" customWidth="1"/>
    <col min="15" max="15" width="11.57421875" style="1" bestFit="1" customWidth="1"/>
    <col min="16" max="16" width="15.00390625" style="1" customWidth="1"/>
    <col min="17" max="16384" width="11.421875" style="1" customWidth="1"/>
  </cols>
  <sheetData>
    <row r="1" spans="2:6" ht="12.75">
      <c r="B1" s="29"/>
      <c r="C1" s="29"/>
      <c r="D1" s="29"/>
      <c r="E1" s="29"/>
      <c r="F1" s="29"/>
    </row>
    <row r="2" spans="1:16" ht="3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6" customFormat="1" ht="3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6" customFormat="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/>
    </row>
    <row r="7" spans="2:18" ht="34.5" customHeight="1" thickBot="1">
      <c r="B7" s="38" t="s">
        <v>20</v>
      </c>
      <c r="C7" s="38"/>
      <c r="D7" s="38"/>
      <c r="E7" s="38"/>
      <c r="F7" s="39"/>
      <c r="G7" s="37" t="s">
        <v>21</v>
      </c>
      <c r="H7" s="38"/>
      <c r="I7" s="38"/>
      <c r="J7" s="38"/>
      <c r="K7" s="39"/>
      <c r="L7" s="38" t="s">
        <v>27</v>
      </c>
      <c r="M7" s="38"/>
      <c r="N7" s="38"/>
      <c r="O7" s="38"/>
      <c r="P7" s="38"/>
      <c r="Q7" s="26"/>
      <c r="R7"/>
    </row>
    <row r="8" spans="2:17" ht="34.5" customHeight="1" thickBot="1">
      <c r="B8" s="19" t="s">
        <v>22</v>
      </c>
      <c r="C8" s="19" t="s">
        <v>23</v>
      </c>
      <c r="D8" s="19" t="s">
        <v>24</v>
      </c>
      <c r="E8" s="19" t="s">
        <v>25</v>
      </c>
      <c r="F8" s="19" t="s">
        <v>26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19" t="s">
        <v>22</v>
      </c>
      <c r="M8" s="19" t="s">
        <v>23</v>
      </c>
      <c r="N8" s="19" t="s">
        <v>24</v>
      </c>
      <c r="O8" s="19" t="s">
        <v>25</v>
      </c>
      <c r="P8" s="25" t="s">
        <v>26</v>
      </c>
      <c r="Q8" s="26"/>
    </row>
    <row r="9" spans="1:16" ht="19.5" customHeight="1" thickBot="1">
      <c r="A9" s="14" t="s">
        <v>2</v>
      </c>
      <c r="B9" s="21">
        <v>635</v>
      </c>
      <c r="C9" s="21">
        <v>365</v>
      </c>
      <c r="D9" s="21">
        <v>49</v>
      </c>
      <c r="E9" s="21">
        <v>206</v>
      </c>
      <c r="F9" s="21">
        <v>15</v>
      </c>
      <c r="G9" s="21">
        <v>226</v>
      </c>
      <c r="H9" s="21">
        <v>116</v>
      </c>
      <c r="I9" s="21">
        <v>27</v>
      </c>
      <c r="J9" s="21">
        <v>70</v>
      </c>
      <c r="K9" s="21">
        <v>13</v>
      </c>
      <c r="L9" s="21">
        <v>861</v>
      </c>
      <c r="M9" s="21">
        <v>481</v>
      </c>
      <c r="N9" s="21">
        <v>76</v>
      </c>
      <c r="O9" s="21">
        <v>276</v>
      </c>
      <c r="P9" s="21">
        <v>28</v>
      </c>
    </row>
    <row r="10" spans="1:16" ht="19.5" customHeight="1" thickBot="1">
      <c r="A10" s="15" t="s">
        <v>3</v>
      </c>
      <c r="B10" s="21">
        <v>60</v>
      </c>
      <c r="C10" s="21">
        <v>28</v>
      </c>
      <c r="D10" s="21">
        <v>17</v>
      </c>
      <c r="E10" s="21">
        <v>11</v>
      </c>
      <c r="F10" s="21">
        <v>4</v>
      </c>
      <c r="G10" s="21">
        <v>43</v>
      </c>
      <c r="H10" s="21">
        <v>21</v>
      </c>
      <c r="I10" s="21">
        <v>14</v>
      </c>
      <c r="J10" s="21">
        <v>5</v>
      </c>
      <c r="K10" s="21">
        <v>3</v>
      </c>
      <c r="L10" s="21">
        <v>103</v>
      </c>
      <c r="M10" s="21">
        <v>49</v>
      </c>
      <c r="N10" s="21">
        <v>31</v>
      </c>
      <c r="O10" s="21">
        <v>16</v>
      </c>
      <c r="P10" s="21">
        <v>7</v>
      </c>
    </row>
    <row r="11" spans="1:16" ht="19.5" customHeight="1" thickBot="1">
      <c r="A11" s="15" t="s">
        <v>4</v>
      </c>
      <c r="B11" s="22">
        <v>44</v>
      </c>
      <c r="C11" s="22">
        <v>30</v>
      </c>
      <c r="D11" s="22">
        <v>3</v>
      </c>
      <c r="E11" s="22">
        <v>11</v>
      </c>
      <c r="F11" s="22">
        <v>0</v>
      </c>
      <c r="G11" s="22">
        <v>21</v>
      </c>
      <c r="H11" s="22">
        <v>8</v>
      </c>
      <c r="I11" s="22">
        <v>2</v>
      </c>
      <c r="J11" s="22">
        <v>11</v>
      </c>
      <c r="K11" s="22">
        <v>0</v>
      </c>
      <c r="L11" s="22">
        <v>65</v>
      </c>
      <c r="M11" s="22">
        <v>38</v>
      </c>
      <c r="N11" s="22">
        <v>5</v>
      </c>
      <c r="O11" s="22">
        <v>22</v>
      </c>
      <c r="P11" s="22">
        <v>0</v>
      </c>
    </row>
    <row r="12" spans="1:16" ht="19.5" customHeight="1" thickBot="1">
      <c r="A12" s="15" t="s">
        <v>43</v>
      </c>
      <c r="B12" s="21">
        <v>90</v>
      </c>
      <c r="C12" s="21">
        <v>64</v>
      </c>
      <c r="D12" s="21">
        <v>16</v>
      </c>
      <c r="E12" s="21">
        <v>10</v>
      </c>
      <c r="F12" s="21">
        <v>0</v>
      </c>
      <c r="G12" s="21">
        <v>72</v>
      </c>
      <c r="H12" s="21">
        <v>42</v>
      </c>
      <c r="I12" s="21">
        <v>17</v>
      </c>
      <c r="J12" s="21">
        <v>10</v>
      </c>
      <c r="K12" s="21">
        <v>3</v>
      </c>
      <c r="L12" s="21">
        <v>162</v>
      </c>
      <c r="M12" s="21">
        <v>106</v>
      </c>
      <c r="N12" s="21">
        <v>33</v>
      </c>
      <c r="O12" s="21">
        <v>20</v>
      </c>
      <c r="P12" s="21">
        <v>3</v>
      </c>
    </row>
    <row r="13" spans="1:16" ht="19.5" customHeight="1" thickBot="1">
      <c r="A13" s="15" t="s">
        <v>5</v>
      </c>
      <c r="B13" s="21">
        <v>63</v>
      </c>
      <c r="C13" s="21">
        <v>39</v>
      </c>
      <c r="D13" s="21">
        <v>3</v>
      </c>
      <c r="E13" s="21">
        <v>20</v>
      </c>
      <c r="F13" s="21">
        <v>1</v>
      </c>
      <c r="G13" s="21">
        <v>32</v>
      </c>
      <c r="H13" s="21">
        <v>16</v>
      </c>
      <c r="I13" s="21">
        <v>2</v>
      </c>
      <c r="J13" s="21">
        <v>13</v>
      </c>
      <c r="K13" s="21">
        <v>1</v>
      </c>
      <c r="L13" s="21">
        <v>95</v>
      </c>
      <c r="M13" s="21">
        <v>55</v>
      </c>
      <c r="N13" s="21">
        <v>5</v>
      </c>
      <c r="O13" s="21">
        <v>33</v>
      </c>
      <c r="P13" s="21">
        <v>2</v>
      </c>
    </row>
    <row r="14" spans="1:16" ht="19.5" customHeight="1" thickBot="1">
      <c r="A14" s="15" t="s">
        <v>6</v>
      </c>
      <c r="B14" s="22">
        <v>23</v>
      </c>
      <c r="C14" s="22">
        <v>17</v>
      </c>
      <c r="D14" s="22">
        <v>1</v>
      </c>
      <c r="E14" s="22">
        <v>5</v>
      </c>
      <c r="F14" s="22">
        <v>0</v>
      </c>
      <c r="G14" s="22">
        <v>16</v>
      </c>
      <c r="H14" s="22">
        <v>10</v>
      </c>
      <c r="I14" s="22">
        <v>3</v>
      </c>
      <c r="J14" s="22">
        <v>2</v>
      </c>
      <c r="K14" s="22">
        <v>1</v>
      </c>
      <c r="L14" s="22">
        <v>39</v>
      </c>
      <c r="M14" s="22">
        <v>27</v>
      </c>
      <c r="N14" s="22">
        <v>4</v>
      </c>
      <c r="O14" s="22">
        <v>7</v>
      </c>
      <c r="P14" s="22">
        <v>1</v>
      </c>
    </row>
    <row r="15" spans="1:16" ht="19.5" customHeight="1" thickBot="1">
      <c r="A15" s="15" t="s">
        <v>7</v>
      </c>
      <c r="B15" s="21">
        <v>118</v>
      </c>
      <c r="C15" s="21">
        <v>69</v>
      </c>
      <c r="D15" s="21">
        <v>5</v>
      </c>
      <c r="E15" s="21">
        <v>37</v>
      </c>
      <c r="F15" s="21">
        <v>7</v>
      </c>
      <c r="G15" s="21">
        <v>61</v>
      </c>
      <c r="H15" s="21">
        <v>39</v>
      </c>
      <c r="I15" s="21">
        <v>8</v>
      </c>
      <c r="J15" s="21">
        <v>10</v>
      </c>
      <c r="K15" s="21">
        <v>4</v>
      </c>
      <c r="L15" s="21">
        <v>179</v>
      </c>
      <c r="M15" s="21">
        <v>108</v>
      </c>
      <c r="N15" s="21">
        <v>13</v>
      </c>
      <c r="O15" s="21">
        <v>47</v>
      </c>
      <c r="P15" s="21">
        <v>11</v>
      </c>
    </row>
    <row r="16" spans="1:16" ht="19.5" customHeight="1" thickBot="1">
      <c r="A16" s="15" t="s">
        <v>8</v>
      </c>
      <c r="B16" s="21">
        <v>111</v>
      </c>
      <c r="C16" s="21">
        <v>59</v>
      </c>
      <c r="D16" s="21">
        <v>11</v>
      </c>
      <c r="E16" s="21">
        <v>33</v>
      </c>
      <c r="F16" s="21">
        <v>8</v>
      </c>
      <c r="G16" s="21">
        <v>54</v>
      </c>
      <c r="H16" s="21">
        <v>26</v>
      </c>
      <c r="I16" s="21">
        <v>7</v>
      </c>
      <c r="J16" s="21">
        <v>18</v>
      </c>
      <c r="K16" s="21">
        <v>3</v>
      </c>
      <c r="L16" s="21">
        <v>165</v>
      </c>
      <c r="M16" s="21">
        <v>85</v>
      </c>
      <c r="N16" s="21">
        <v>18</v>
      </c>
      <c r="O16" s="21">
        <v>51</v>
      </c>
      <c r="P16" s="21">
        <v>11</v>
      </c>
    </row>
    <row r="17" spans="1:16" ht="19.5" customHeight="1" thickBot="1">
      <c r="A17" s="15" t="s">
        <v>9</v>
      </c>
      <c r="B17" s="22">
        <v>503</v>
      </c>
      <c r="C17" s="22">
        <v>202</v>
      </c>
      <c r="D17" s="22">
        <v>89</v>
      </c>
      <c r="E17" s="22">
        <v>145</v>
      </c>
      <c r="F17" s="22">
        <v>67</v>
      </c>
      <c r="G17" s="22">
        <v>259</v>
      </c>
      <c r="H17" s="22">
        <v>105</v>
      </c>
      <c r="I17" s="22">
        <v>44</v>
      </c>
      <c r="J17" s="22">
        <v>77</v>
      </c>
      <c r="K17" s="22">
        <v>33</v>
      </c>
      <c r="L17" s="22">
        <v>762</v>
      </c>
      <c r="M17" s="22">
        <v>307</v>
      </c>
      <c r="N17" s="22">
        <v>133</v>
      </c>
      <c r="O17" s="22">
        <v>222</v>
      </c>
      <c r="P17" s="22">
        <v>100</v>
      </c>
    </row>
    <row r="18" spans="1:16" ht="19.5" customHeight="1" thickBot="1">
      <c r="A18" s="15" t="s">
        <v>44</v>
      </c>
      <c r="B18" s="21">
        <v>355</v>
      </c>
      <c r="C18" s="21">
        <v>214</v>
      </c>
      <c r="D18" s="21">
        <v>51</v>
      </c>
      <c r="E18" s="21">
        <v>77</v>
      </c>
      <c r="F18" s="21">
        <v>13</v>
      </c>
      <c r="G18" s="21">
        <v>180</v>
      </c>
      <c r="H18" s="21">
        <v>104</v>
      </c>
      <c r="I18" s="21">
        <v>18</v>
      </c>
      <c r="J18" s="21">
        <v>47</v>
      </c>
      <c r="K18" s="21">
        <v>11</v>
      </c>
      <c r="L18" s="21">
        <v>535</v>
      </c>
      <c r="M18" s="21">
        <v>318</v>
      </c>
      <c r="N18" s="21">
        <v>69</v>
      </c>
      <c r="O18" s="21">
        <v>124</v>
      </c>
      <c r="P18" s="21">
        <v>24</v>
      </c>
    </row>
    <row r="19" spans="1:16" ht="19.5" customHeight="1" thickBot="1">
      <c r="A19" s="15" t="s">
        <v>10</v>
      </c>
      <c r="B19" s="21">
        <v>98</v>
      </c>
      <c r="C19" s="21">
        <v>64</v>
      </c>
      <c r="D19" s="21">
        <v>14</v>
      </c>
      <c r="E19" s="21">
        <v>19</v>
      </c>
      <c r="F19" s="21">
        <v>1</v>
      </c>
      <c r="G19" s="21">
        <v>25</v>
      </c>
      <c r="H19" s="21">
        <v>16</v>
      </c>
      <c r="I19" s="21">
        <v>3</v>
      </c>
      <c r="J19" s="21">
        <v>4</v>
      </c>
      <c r="K19" s="21">
        <v>2</v>
      </c>
      <c r="L19" s="21">
        <v>123</v>
      </c>
      <c r="M19" s="21">
        <v>80</v>
      </c>
      <c r="N19" s="21">
        <v>17</v>
      </c>
      <c r="O19" s="21">
        <v>23</v>
      </c>
      <c r="P19" s="21">
        <v>3</v>
      </c>
    </row>
    <row r="20" spans="1:16" ht="19.5" customHeight="1" thickBot="1">
      <c r="A20" s="15" t="s">
        <v>11</v>
      </c>
      <c r="B20" s="22">
        <v>158</v>
      </c>
      <c r="C20" s="22">
        <v>112</v>
      </c>
      <c r="D20" s="22">
        <v>6</v>
      </c>
      <c r="E20" s="22">
        <v>38</v>
      </c>
      <c r="F20" s="22">
        <v>2</v>
      </c>
      <c r="G20" s="22">
        <v>74</v>
      </c>
      <c r="H20" s="22">
        <v>45</v>
      </c>
      <c r="I20" s="22">
        <v>11</v>
      </c>
      <c r="J20" s="22">
        <v>16</v>
      </c>
      <c r="K20" s="22">
        <v>2</v>
      </c>
      <c r="L20" s="22">
        <v>232</v>
      </c>
      <c r="M20" s="22">
        <v>157</v>
      </c>
      <c r="N20" s="22">
        <v>17</v>
      </c>
      <c r="O20" s="22">
        <v>54</v>
      </c>
      <c r="P20" s="22">
        <v>4</v>
      </c>
    </row>
    <row r="21" spans="1:16" ht="19.5" customHeight="1" thickBot="1">
      <c r="A21" s="15" t="s">
        <v>12</v>
      </c>
      <c r="B21" s="21">
        <v>305</v>
      </c>
      <c r="C21" s="21">
        <v>144</v>
      </c>
      <c r="D21" s="21">
        <v>51</v>
      </c>
      <c r="E21" s="21">
        <v>86</v>
      </c>
      <c r="F21" s="21">
        <v>24</v>
      </c>
      <c r="G21" s="21">
        <v>226</v>
      </c>
      <c r="H21" s="21">
        <v>83</v>
      </c>
      <c r="I21" s="21">
        <v>35</v>
      </c>
      <c r="J21" s="21">
        <v>77</v>
      </c>
      <c r="K21" s="21">
        <v>31</v>
      </c>
      <c r="L21" s="21">
        <v>531</v>
      </c>
      <c r="M21" s="21">
        <v>227</v>
      </c>
      <c r="N21" s="21">
        <v>86</v>
      </c>
      <c r="O21" s="21">
        <v>163</v>
      </c>
      <c r="P21" s="21">
        <v>55</v>
      </c>
    </row>
    <row r="22" spans="1:16" ht="19.5" customHeight="1" thickBot="1">
      <c r="A22" s="15" t="s">
        <v>13</v>
      </c>
      <c r="B22" s="21">
        <v>49</v>
      </c>
      <c r="C22" s="21">
        <v>31</v>
      </c>
      <c r="D22" s="21">
        <v>9</v>
      </c>
      <c r="E22" s="21">
        <v>8</v>
      </c>
      <c r="F22" s="21">
        <v>1</v>
      </c>
      <c r="G22" s="21">
        <v>31</v>
      </c>
      <c r="H22" s="21">
        <v>19</v>
      </c>
      <c r="I22" s="21">
        <v>5</v>
      </c>
      <c r="J22" s="21">
        <v>5</v>
      </c>
      <c r="K22" s="21">
        <v>2</v>
      </c>
      <c r="L22" s="21">
        <v>80</v>
      </c>
      <c r="M22" s="21">
        <v>50</v>
      </c>
      <c r="N22" s="21">
        <v>14</v>
      </c>
      <c r="O22" s="21">
        <v>13</v>
      </c>
      <c r="P22" s="21">
        <v>3</v>
      </c>
    </row>
    <row r="23" spans="1:16" ht="19.5" customHeight="1" thickBot="1">
      <c r="A23" s="15" t="s">
        <v>14</v>
      </c>
      <c r="B23" s="22">
        <v>28</v>
      </c>
      <c r="C23" s="22">
        <v>16</v>
      </c>
      <c r="D23" s="22">
        <v>4</v>
      </c>
      <c r="E23" s="22">
        <v>6</v>
      </c>
      <c r="F23" s="22">
        <v>2</v>
      </c>
      <c r="G23" s="22">
        <v>11</v>
      </c>
      <c r="H23" s="22">
        <v>5</v>
      </c>
      <c r="I23" s="22">
        <v>4</v>
      </c>
      <c r="J23" s="22">
        <v>1</v>
      </c>
      <c r="K23" s="22">
        <v>1</v>
      </c>
      <c r="L23" s="22">
        <v>39</v>
      </c>
      <c r="M23" s="22">
        <v>21</v>
      </c>
      <c r="N23" s="22">
        <v>8</v>
      </c>
      <c r="O23" s="22">
        <v>7</v>
      </c>
      <c r="P23" s="22">
        <v>3</v>
      </c>
    </row>
    <row r="24" spans="1:16" ht="19.5" customHeight="1" thickBot="1">
      <c r="A24" s="16" t="s">
        <v>15</v>
      </c>
      <c r="B24" s="21">
        <v>193</v>
      </c>
      <c r="C24" s="21">
        <v>83</v>
      </c>
      <c r="D24" s="21">
        <v>61</v>
      </c>
      <c r="E24" s="21">
        <v>28</v>
      </c>
      <c r="F24" s="21">
        <v>21</v>
      </c>
      <c r="G24" s="21">
        <v>73</v>
      </c>
      <c r="H24" s="21">
        <v>41</v>
      </c>
      <c r="I24" s="21">
        <v>17</v>
      </c>
      <c r="J24" s="21">
        <v>9</v>
      </c>
      <c r="K24" s="21">
        <v>6</v>
      </c>
      <c r="L24" s="21">
        <v>266</v>
      </c>
      <c r="M24" s="21">
        <v>124</v>
      </c>
      <c r="N24" s="21">
        <v>78</v>
      </c>
      <c r="O24" s="21">
        <v>37</v>
      </c>
      <c r="P24" s="21">
        <v>27</v>
      </c>
    </row>
    <row r="25" spans="1:16" ht="19.5" customHeight="1" thickBot="1">
      <c r="A25" s="17" t="s">
        <v>16</v>
      </c>
      <c r="B25" s="21">
        <v>17</v>
      </c>
      <c r="C25" s="21">
        <v>12</v>
      </c>
      <c r="D25" s="21">
        <v>2</v>
      </c>
      <c r="E25" s="21">
        <v>1</v>
      </c>
      <c r="F25" s="21">
        <v>2</v>
      </c>
      <c r="G25" s="21">
        <v>2</v>
      </c>
      <c r="H25" s="21">
        <v>1</v>
      </c>
      <c r="I25" s="21">
        <v>0</v>
      </c>
      <c r="J25" s="21">
        <v>0</v>
      </c>
      <c r="K25" s="21">
        <v>1</v>
      </c>
      <c r="L25" s="21">
        <v>19</v>
      </c>
      <c r="M25" s="21">
        <v>13</v>
      </c>
      <c r="N25" s="21">
        <v>2</v>
      </c>
      <c r="O25" s="21">
        <v>1</v>
      </c>
      <c r="P25" s="21">
        <v>3</v>
      </c>
    </row>
    <row r="26" spans="1:16" ht="19.5" customHeight="1" thickBot="1">
      <c r="A26" s="18" t="s">
        <v>19</v>
      </c>
      <c r="B26" s="27">
        <v>2850</v>
      </c>
      <c r="C26" s="27">
        <v>1549</v>
      </c>
      <c r="D26" s="27">
        <v>392</v>
      </c>
      <c r="E26" s="27">
        <v>741</v>
      </c>
      <c r="F26" s="27">
        <v>168</v>
      </c>
      <c r="G26" s="28">
        <v>1406</v>
      </c>
      <c r="H26" s="27">
        <v>697</v>
      </c>
      <c r="I26" s="27">
        <v>217</v>
      </c>
      <c r="J26" s="27">
        <v>375</v>
      </c>
      <c r="K26" s="27">
        <v>117</v>
      </c>
      <c r="L26" s="28">
        <v>4256</v>
      </c>
      <c r="M26" s="27">
        <v>2246</v>
      </c>
      <c r="N26" s="27">
        <v>609</v>
      </c>
      <c r="O26" s="27">
        <v>1116</v>
      </c>
      <c r="P26" s="27">
        <v>285</v>
      </c>
    </row>
  </sheetData>
  <sheetProtection/>
  <mergeCells count="3">
    <mergeCell ref="L7:P7"/>
    <mergeCell ref="B7:F7"/>
    <mergeCell ref="G7:K7"/>
  </mergeCells>
  <printOptions/>
  <pageMargins left="0.34" right="0.32" top="1" bottom="1" header="0" footer="0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1" customWidth="1"/>
    <col min="2" max="4" width="23.57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ht="15" customHeight="1">
      <c r="A1" s="5"/>
      <c r="B1" s="5"/>
      <c r="C1" s="5"/>
      <c r="D1" s="5"/>
    </row>
    <row r="2" spans="1:4" ht="39.75" customHeight="1">
      <c r="A2" s="5"/>
      <c r="C2" s="5"/>
      <c r="D2" s="5"/>
    </row>
    <row r="3" ht="39.75" customHeight="1">
      <c r="A3" s="12"/>
    </row>
    <row r="5" spans="1:6" ht="57.75" customHeight="1" thickBot="1">
      <c r="A5" s="11"/>
      <c r="B5" s="24" t="s">
        <v>36</v>
      </c>
      <c r="C5" s="30" t="s">
        <v>37</v>
      </c>
      <c r="D5" s="23" t="s">
        <v>38</v>
      </c>
      <c r="F5"/>
    </row>
    <row r="6" spans="1:4" ht="19.5" customHeight="1" thickBot="1">
      <c r="A6" s="14" t="s">
        <v>2</v>
      </c>
      <c r="B6" s="34">
        <f>+IF(PersonasEnjuiciadas!L9&gt;0,(PersonasEnjuiciadas!C9+PersonasEnjuiciadas!D9+PersonasEnjuiciadas!H9+PersonasEnjuiciadas!I9)/PersonasEnjuiciadas!L9,"-")</f>
        <v>0.6469221835075494</v>
      </c>
      <c r="C6" s="34">
        <f>+IF((PersonasEnjuiciadas!M9+PersonasEnjuiciadas!O9)&gt;0,(PersonasEnjuiciadas!C9+PersonasEnjuiciadas!H9)/(PersonasEnjuiciadas!M9+PersonasEnjuiciadas!O9),"-")</f>
        <v>0.6354029062087186</v>
      </c>
      <c r="D6" s="34">
        <f>+IF((PersonasEnjuiciadas!N9+PersonasEnjuiciadas!P9)&gt;0,(PersonasEnjuiciadas!D9+PersonasEnjuiciadas!I9)/(PersonasEnjuiciadas!N9+PersonasEnjuiciadas!P9),"-")</f>
        <v>0.7307692307692307</v>
      </c>
    </row>
    <row r="7" spans="1:4" ht="19.5" customHeight="1" thickBot="1">
      <c r="A7" s="15" t="s">
        <v>3</v>
      </c>
      <c r="B7" s="34">
        <f>+IF(PersonasEnjuiciadas!L10&gt;0,(PersonasEnjuiciadas!C10+PersonasEnjuiciadas!D10+PersonasEnjuiciadas!H10+PersonasEnjuiciadas!I10)/PersonasEnjuiciadas!L10,"-")</f>
        <v>0.7766990291262136</v>
      </c>
      <c r="C7" s="34">
        <f>+IF((PersonasEnjuiciadas!M10+PersonasEnjuiciadas!O10)&gt;0,(PersonasEnjuiciadas!C10+PersonasEnjuiciadas!H10)/(PersonasEnjuiciadas!M10+PersonasEnjuiciadas!O10),"-")</f>
        <v>0.7538461538461538</v>
      </c>
      <c r="D7" s="34">
        <f>+IF((PersonasEnjuiciadas!N10+PersonasEnjuiciadas!P10)&gt;0,(PersonasEnjuiciadas!D10+PersonasEnjuiciadas!I10)/(PersonasEnjuiciadas!N10+PersonasEnjuiciadas!P10),"-")</f>
        <v>0.8157894736842105</v>
      </c>
    </row>
    <row r="8" spans="1:4" ht="19.5" customHeight="1" thickBot="1">
      <c r="A8" s="15" t="s">
        <v>4</v>
      </c>
      <c r="B8" s="34">
        <f>+IF(PersonasEnjuiciadas!L11&gt;0,(PersonasEnjuiciadas!C11+PersonasEnjuiciadas!D11+PersonasEnjuiciadas!H11+PersonasEnjuiciadas!I11)/PersonasEnjuiciadas!L11,"-")</f>
        <v>0.6615384615384615</v>
      </c>
      <c r="C8" s="34">
        <f>+IF((PersonasEnjuiciadas!M11+PersonasEnjuiciadas!O11)&gt;0,(PersonasEnjuiciadas!C11+PersonasEnjuiciadas!H11)/(PersonasEnjuiciadas!M11+PersonasEnjuiciadas!O11),"-")</f>
        <v>0.6333333333333333</v>
      </c>
      <c r="D8" s="34">
        <f>+IF((PersonasEnjuiciadas!N11+PersonasEnjuiciadas!P11)&gt;0,(PersonasEnjuiciadas!D11+PersonasEnjuiciadas!I11)/(PersonasEnjuiciadas!N11+PersonasEnjuiciadas!P11),"-")</f>
        <v>1</v>
      </c>
    </row>
    <row r="9" spans="1:4" ht="19.5" customHeight="1" thickBot="1">
      <c r="A9" s="15" t="s">
        <v>43</v>
      </c>
      <c r="B9" s="34">
        <f>+IF(PersonasEnjuiciadas!L12&gt;0,(PersonasEnjuiciadas!C12+PersonasEnjuiciadas!D12+PersonasEnjuiciadas!H12+PersonasEnjuiciadas!I12)/PersonasEnjuiciadas!L12,"-")</f>
        <v>0.8580246913580247</v>
      </c>
      <c r="C9" s="34">
        <f>+IF((PersonasEnjuiciadas!M12+PersonasEnjuiciadas!O12)&gt;0,(PersonasEnjuiciadas!C12+PersonasEnjuiciadas!H12)/(PersonasEnjuiciadas!M12+PersonasEnjuiciadas!O12),"-")</f>
        <v>0.8412698412698413</v>
      </c>
      <c r="D9" s="34">
        <f>+IF((PersonasEnjuiciadas!N12+PersonasEnjuiciadas!P12)&gt;0,(PersonasEnjuiciadas!D12+PersonasEnjuiciadas!I12)/(PersonasEnjuiciadas!N12+PersonasEnjuiciadas!P12),"-")</f>
        <v>0.9166666666666666</v>
      </c>
    </row>
    <row r="10" spans="1:4" ht="19.5" customHeight="1" thickBot="1">
      <c r="A10" s="15" t="s">
        <v>5</v>
      </c>
      <c r="B10" s="34">
        <f>+IF(PersonasEnjuiciadas!L13&gt;0,(PersonasEnjuiciadas!C13+PersonasEnjuiciadas!D13+PersonasEnjuiciadas!H13+PersonasEnjuiciadas!I13)/PersonasEnjuiciadas!L13,"-")</f>
        <v>0.631578947368421</v>
      </c>
      <c r="C10" s="34">
        <f>+IF((PersonasEnjuiciadas!M13+PersonasEnjuiciadas!O13)&gt;0,(PersonasEnjuiciadas!C13+PersonasEnjuiciadas!H13)/(PersonasEnjuiciadas!M13+PersonasEnjuiciadas!O13),"-")</f>
        <v>0.625</v>
      </c>
      <c r="D10" s="34">
        <f>+IF((PersonasEnjuiciadas!N13+PersonasEnjuiciadas!P13)&gt;0,(PersonasEnjuiciadas!D13+PersonasEnjuiciadas!I13)/(PersonasEnjuiciadas!N13+PersonasEnjuiciadas!P13),"-")</f>
        <v>0.7142857142857143</v>
      </c>
    </row>
    <row r="11" spans="1:4" ht="19.5" customHeight="1" thickBot="1">
      <c r="A11" s="15" t="s">
        <v>6</v>
      </c>
      <c r="B11" s="34">
        <f>+IF(PersonasEnjuiciadas!L14&gt;0,(PersonasEnjuiciadas!C14+PersonasEnjuiciadas!D14+PersonasEnjuiciadas!H14+PersonasEnjuiciadas!I14)/PersonasEnjuiciadas!L14,"-")</f>
        <v>0.7948717948717948</v>
      </c>
      <c r="C11" s="34">
        <f>+IF((PersonasEnjuiciadas!M14+PersonasEnjuiciadas!O14)&gt;0,(PersonasEnjuiciadas!C14+PersonasEnjuiciadas!H14)/(PersonasEnjuiciadas!M14+PersonasEnjuiciadas!O14),"-")</f>
        <v>0.7941176470588235</v>
      </c>
      <c r="D11" s="34">
        <f>+IF((PersonasEnjuiciadas!N14+PersonasEnjuiciadas!P14)&gt;0,(PersonasEnjuiciadas!D14+PersonasEnjuiciadas!I14)/(PersonasEnjuiciadas!N14+PersonasEnjuiciadas!P14),"-")</f>
        <v>0.8</v>
      </c>
    </row>
    <row r="12" spans="1:4" ht="19.5" customHeight="1" thickBot="1">
      <c r="A12" s="15" t="s">
        <v>7</v>
      </c>
      <c r="B12" s="34">
        <f>+IF(PersonasEnjuiciadas!L15&gt;0,(PersonasEnjuiciadas!C15+PersonasEnjuiciadas!D15+PersonasEnjuiciadas!H15+PersonasEnjuiciadas!I15)/PersonasEnjuiciadas!L15,"-")</f>
        <v>0.6759776536312849</v>
      </c>
      <c r="C12" s="34">
        <f>+IF((PersonasEnjuiciadas!M15+PersonasEnjuiciadas!O15)&gt;0,(PersonasEnjuiciadas!C15+PersonasEnjuiciadas!H15)/(PersonasEnjuiciadas!M15+PersonasEnjuiciadas!O15),"-")</f>
        <v>0.6967741935483871</v>
      </c>
      <c r="D12" s="34">
        <f>+IF((PersonasEnjuiciadas!N15+PersonasEnjuiciadas!P15)&gt;0,(PersonasEnjuiciadas!D15+PersonasEnjuiciadas!I15)/(PersonasEnjuiciadas!N15+PersonasEnjuiciadas!P15),"-")</f>
        <v>0.5416666666666666</v>
      </c>
    </row>
    <row r="13" spans="1:4" ht="19.5" customHeight="1" thickBot="1">
      <c r="A13" s="15" t="s">
        <v>8</v>
      </c>
      <c r="B13" s="34">
        <f>+IF(PersonasEnjuiciadas!L16&gt;0,(PersonasEnjuiciadas!C16+PersonasEnjuiciadas!D16+PersonasEnjuiciadas!H16+PersonasEnjuiciadas!I16)/PersonasEnjuiciadas!L16,"-")</f>
        <v>0.6242424242424243</v>
      </c>
      <c r="C13" s="34">
        <f>+IF((PersonasEnjuiciadas!M16+PersonasEnjuiciadas!O16)&gt;0,(PersonasEnjuiciadas!C16+PersonasEnjuiciadas!H16)/(PersonasEnjuiciadas!M16+PersonasEnjuiciadas!O16),"-")</f>
        <v>0.625</v>
      </c>
      <c r="D13" s="34">
        <f>+IF((PersonasEnjuiciadas!N16+PersonasEnjuiciadas!P16)&gt;0,(PersonasEnjuiciadas!D16+PersonasEnjuiciadas!I16)/(PersonasEnjuiciadas!N16+PersonasEnjuiciadas!P16),"-")</f>
        <v>0.6206896551724138</v>
      </c>
    </row>
    <row r="14" spans="1:4" ht="19.5" customHeight="1" thickBot="1">
      <c r="A14" s="15" t="s">
        <v>9</v>
      </c>
      <c r="B14" s="34">
        <f>+IF(PersonasEnjuiciadas!L17&gt;0,(PersonasEnjuiciadas!C17+PersonasEnjuiciadas!D17+PersonasEnjuiciadas!H17+PersonasEnjuiciadas!I17)/PersonasEnjuiciadas!L17,"-")</f>
        <v>0.5774278215223098</v>
      </c>
      <c r="C14" s="34">
        <f>+IF((PersonasEnjuiciadas!M17+PersonasEnjuiciadas!O17)&gt;0,(PersonasEnjuiciadas!C17+PersonasEnjuiciadas!H17)/(PersonasEnjuiciadas!M17+PersonasEnjuiciadas!O17),"-")</f>
        <v>0.5803402646502835</v>
      </c>
      <c r="D14" s="34">
        <f>+IF((PersonasEnjuiciadas!N17+PersonasEnjuiciadas!P17)&gt;0,(PersonasEnjuiciadas!D17+PersonasEnjuiciadas!I17)/(PersonasEnjuiciadas!N17+PersonasEnjuiciadas!P17),"-")</f>
        <v>0.5708154506437768</v>
      </c>
    </row>
    <row r="15" spans="1:4" ht="19.5" customHeight="1" thickBot="1">
      <c r="A15" s="15" t="s">
        <v>44</v>
      </c>
      <c r="B15" s="34">
        <f>+IF(PersonasEnjuiciadas!L18&gt;0,(PersonasEnjuiciadas!C18+PersonasEnjuiciadas!D18+PersonasEnjuiciadas!H18+PersonasEnjuiciadas!I18)/PersonasEnjuiciadas!L18,"-")</f>
        <v>0.7233644859813084</v>
      </c>
      <c r="C15" s="34">
        <f>+IF((PersonasEnjuiciadas!M18+PersonasEnjuiciadas!O18)&gt;0,(PersonasEnjuiciadas!C18+PersonasEnjuiciadas!H18)/(PersonasEnjuiciadas!M18+PersonasEnjuiciadas!O18),"-")</f>
        <v>0.7194570135746606</v>
      </c>
      <c r="D15" s="34">
        <f>+IF((PersonasEnjuiciadas!N18+PersonasEnjuiciadas!P18)&gt;0,(PersonasEnjuiciadas!D18+PersonasEnjuiciadas!I18)/(PersonasEnjuiciadas!N18+PersonasEnjuiciadas!P18),"-")</f>
        <v>0.7419354838709677</v>
      </c>
    </row>
    <row r="16" spans="1:4" ht="19.5" customHeight="1" thickBot="1">
      <c r="A16" s="15" t="s">
        <v>10</v>
      </c>
      <c r="B16" s="34">
        <f>+IF(PersonasEnjuiciadas!L19&gt;0,(PersonasEnjuiciadas!C19+PersonasEnjuiciadas!D19+PersonasEnjuiciadas!H19+PersonasEnjuiciadas!I19)/PersonasEnjuiciadas!L19,"-")</f>
        <v>0.7886178861788617</v>
      </c>
      <c r="C16" s="34">
        <f>+IF((PersonasEnjuiciadas!M19+PersonasEnjuiciadas!O19)&gt;0,(PersonasEnjuiciadas!C19+PersonasEnjuiciadas!H19)/(PersonasEnjuiciadas!M19+PersonasEnjuiciadas!O19),"-")</f>
        <v>0.7766990291262136</v>
      </c>
      <c r="D16" s="34">
        <f>+IF((PersonasEnjuiciadas!N19+PersonasEnjuiciadas!P19)&gt;0,(PersonasEnjuiciadas!D19+PersonasEnjuiciadas!I19)/(PersonasEnjuiciadas!N19+PersonasEnjuiciadas!P19),"-")</f>
        <v>0.85</v>
      </c>
    </row>
    <row r="17" spans="1:4" ht="19.5" customHeight="1" thickBot="1">
      <c r="A17" s="15" t="s">
        <v>11</v>
      </c>
      <c r="B17" s="34">
        <f>+IF(PersonasEnjuiciadas!L20&gt;0,(PersonasEnjuiciadas!C20+PersonasEnjuiciadas!D20+PersonasEnjuiciadas!H20+PersonasEnjuiciadas!I20)/PersonasEnjuiciadas!L20,"-")</f>
        <v>0.75</v>
      </c>
      <c r="C17" s="34">
        <f>+IF((PersonasEnjuiciadas!M20+PersonasEnjuiciadas!O20)&gt;0,(PersonasEnjuiciadas!C20+PersonasEnjuiciadas!H20)/(PersonasEnjuiciadas!M20+PersonasEnjuiciadas!O20),"-")</f>
        <v>0.7440758293838863</v>
      </c>
      <c r="D17" s="34">
        <f>+IF((PersonasEnjuiciadas!N20+PersonasEnjuiciadas!P20)&gt;0,(PersonasEnjuiciadas!D20+PersonasEnjuiciadas!I20)/(PersonasEnjuiciadas!N20+PersonasEnjuiciadas!P20),"-")</f>
        <v>0.8095238095238095</v>
      </c>
    </row>
    <row r="18" spans="1:4" ht="19.5" customHeight="1" thickBot="1">
      <c r="A18" s="15" t="s">
        <v>12</v>
      </c>
      <c r="B18" s="34">
        <f>+IF(PersonasEnjuiciadas!L21&gt;0,(PersonasEnjuiciadas!C21+PersonasEnjuiciadas!D21+PersonasEnjuiciadas!H21+PersonasEnjuiciadas!I21)/PersonasEnjuiciadas!L21,"-")</f>
        <v>0.5894538606403014</v>
      </c>
      <c r="C18" s="34">
        <f>+IF((PersonasEnjuiciadas!M21+PersonasEnjuiciadas!O21)&gt;0,(PersonasEnjuiciadas!C21+PersonasEnjuiciadas!H21)/(PersonasEnjuiciadas!M21+PersonasEnjuiciadas!O21),"-")</f>
        <v>0.5820512820512821</v>
      </c>
      <c r="D18" s="34">
        <f>+IF((PersonasEnjuiciadas!N21+PersonasEnjuiciadas!P21)&gt;0,(PersonasEnjuiciadas!D21+PersonasEnjuiciadas!I21)/(PersonasEnjuiciadas!N21+PersonasEnjuiciadas!P21),"-")</f>
        <v>0.6099290780141844</v>
      </c>
    </row>
    <row r="19" spans="1:4" ht="19.5" customHeight="1" thickBot="1">
      <c r="A19" s="15" t="s">
        <v>13</v>
      </c>
      <c r="B19" s="34">
        <f>+IF(PersonasEnjuiciadas!L22&gt;0,(PersonasEnjuiciadas!C22+PersonasEnjuiciadas!D22+PersonasEnjuiciadas!H22+PersonasEnjuiciadas!I22)/PersonasEnjuiciadas!L22,"-")</f>
        <v>0.8</v>
      </c>
      <c r="C19" s="34">
        <f>+IF((PersonasEnjuiciadas!M22+PersonasEnjuiciadas!O22)&gt;0,(PersonasEnjuiciadas!C22+PersonasEnjuiciadas!H22)/(PersonasEnjuiciadas!M22+PersonasEnjuiciadas!O22),"-")</f>
        <v>0.7936507936507936</v>
      </c>
      <c r="D19" s="34">
        <f>+IF((PersonasEnjuiciadas!N22+PersonasEnjuiciadas!P22)&gt;0,(PersonasEnjuiciadas!D22+PersonasEnjuiciadas!I22)/(PersonasEnjuiciadas!N22+PersonasEnjuiciadas!P22),"-")</f>
        <v>0.8235294117647058</v>
      </c>
    </row>
    <row r="20" spans="1:4" ht="19.5" customHeight="1" thickBot="1">
      <c r="A20" s="15" t="s">
        <v>14</v>
      </c>
      <c r="B20" s="34">
        <f>+IF(PersonasEnjuiciadas!L23&gt;0,(PersonasEnjuiciadas!C23+PersonasEnjuiciadas!D23+PersonasEnjuiciadas!H23+PersonasEnjuiciadas!I23)/PersonasEnjuiciadas!L23,"-")</f>
        <v>0.7435897435897436</v>
      </c>
      <c r="C20" s="34">
        <f>+IF((PersonasEnjuiciadas!M23+PersonasEnjuiciadas!O23)&gt;0,(PersonasEnjuiciadas!C23+PersonasEnjuiciadas!H23)/(PersonasEnjuiciadas!M23+PersonasEnjuiciadas!O23),"-")</f>
        <v>0.75</v>
      </c>
      <c r="D20" s="34">
        <f>+IF((PersonasEnjuiciadas!N23+PersonasEnjuiciadas!P23)&gt;0,(PersonasEnjuiciadas!D23+PersonasEnjuiciadas!I23)/(PersonasEnjuiciadas!N23+PersonasEnjuiciadas!P23),"-")</f>
        <v>0.7272727272727273</v>
      </c>
    </row>
    <row r="21" spans="1:4" ht="19.5" customHeight="1" thickBot="1">
      <c r="A21" s="16" t="s">
        <v>15</v>
      </c>
      <c r="B21" s="34">
        <f>+IF(PersonasEnjuiciadas!L24&gt;0,(PersonasEnjuiciadas!C24+PersonasEnjuiciadas!D24+PersonasEnjuiciadas!H24+PersonasEnjuiciadas!I24)/PersonasEnjuiciadas!L24,"-")</f>
        <v>0.7593984962406015</v>
      </c>
      <c r="C21" s="34">
        <f>+IF((PersonasEnjuiciadas!M24+PersonasEnjuiciadas!O24)&gt;0,(PersonasEnjuiciadas!C24+PersonasEnjuiciadas!H24)/(PersonasEnjuiciadas!M24+PersonasEnjuiciadas!O24),"-")</f>
        <v>0.7701863354037267</v>
      </c>
      <c r="D21" s="34">
        <f>+IF((PersonasEnjuiciadas!N24+PersonasEnjuiciadas!P24)&gt;0,(PersonasEnjuiciadas!D24+PersonasEnjuiciadas!I24)/(PersonasEnjuiciadas!N24+PersonasEnjuiciadas!P24),"-")</f>
        <v>0.7428571428571429</v>
      </c>
    </row>
    <row r="22" spans="1:4" ht="19.5" customHeight="1" thickBot="1">
      <c r="A22" s="17" t="s">
        <v>16</v>
      </c>
      <c r="B22" s="34">
        <f>+IF(PersonasEnjuiciadas!L25&gt;0,(PersonasEnjuiciadas!C25+PersonasEnjuiciadas!D25+PersonasEnjuiciadas!H25+PersonasEnjuiciadas!I25)/PersonasEnjuiciadas!L25,"-")</f>
        <v>0.7894736842105263</v>
      </c>
      <c r="C22" s="34">
        <f>+IF((PersonasEnjuiciadas!M25+PersonasEnjuiciadas!O25)&gt;0,(PersonasEnjuiciadas!C25+PersonasEnjuiciadas!H25)/(PersonasEnjuiciadas!M25+PersonasEnjuiciadas!O25),"-")</f>
        <v>0.9285714285714286</v>
      </c>
      <c r="D22" s="34">
        <f>+IF((PersonasEnjuiciadas!N25+PersonasEnjuiciadas!P25)&gt;0,(PersonasEnjuiciadas!D25+PersonasEnjuiciadas!I25)/(PersonasEnjuiciadas!N25+PersonasEnjuiciadas!P25),"-")</f>
        <v>0.4</v>
      </c>
    </row>
    <row r="23" spans="1:4" ht="19.5" customHeight="1" thickBot="1">
      <c r="A23" s="18" t="s">
        <v>19</v>
      </c>
      <c r="B23" s="35">
        <f>+IF(PersonasEnjuiciadas!L26&gt;0,(PersonasEnjuiciadas!C26+PersonasEnjuiciadas!D26+PersonasEnjuiciadas!H26+PersonasEnjuiciadas!I26)/PersonasEnjuiciadas!L26,"-")</f>
        <v>0.6708176691729323</v>
      </c>
      <c r="C23" s="35">
        <f>+IF((PersonasEnjuiciadas!M26+PersonasEnjuiciadas!O26)&gt;0,(PersonasEnjuiciadas!C26+PersonasEnjuiciadas!H26)/(PersonasEnjuiciadas!M26+PersonasEnjuiciadas!O26),"-")</f>
        <v>0.6680547293277811</v>
      </c>
      <c r="D23" s="35">
        <f>+IF((PersonasEnjuiciadas!N26+PersonasEnjuiciadas!P26)&gt;0,(PersonasEnjuiciadas!D26+PersonasEnjuiciadas!I26)/(PersonasEnjuiciadas!N26+PersonasEnjuiciadas!P26),"-")</f>
        <v>0.6812080536912751</v>
      </c>
    </row>
  </sheetData>
  <sheetProtection/>
  <printOptions/>
  <pageMargins left="0.34" right="0.32" top="1.38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9.28125" style="1" customWidth="1"/>
    <col min="2" max="2" width="20.140625" style="1" customWidth="1"/>
    <col min="3" max="3" width="20.421875" style="1" customWidth="1"/>
    <col min="4" max="6" width="18.57421875" style="1" customWidth="1"/>
    <col min="7" max="7" width="11.421875" style="1" customWidth="1"/>
    <col min="8" max="8" width="14.140625" style="1" bestFit="1" customWidth="1"/>
    <col min="9" max="16384" width="11.421875" style="1" customWidth="1"/>
  </cols>
  <sheetData>
    <row r="2" spans="1:11" ht="39.75" customHeight="1">
      <c r="A2" s="7"/>
      <c r="B2" s="7"/>
      <c r="C2" s="7"/>
      <c r="D2" s="7"/>
      <c r="E2" s="7"/>
      <c r="F2" s="7"/>
      <c r="I2" s="3"/>
      <c r="J2" s="3"/>
      <c r="K2" s="3"/>
    </row>
    <row r="3" spans="1:6" ht="39.75" customHeight="1">
      <c r="A3" s="7"/>
      <c r="B3" s="7"/>
      <c r="C3" s="7"/>
      <c r="D3" s="7"/>
      <c r="E3" s="7"/>
      <c r="F3" s="7"/>
    </row>
    <row r="5" spans="2:9" ht="57.75" thickBot="1">
      <c r="B5" s="24" t="s">
        <v>18</v>
      </c>
      <c r="C5" s="24" t="s">
        <v>17</v>
      </c>
      <c r="D5" s="24" t="s">
        <v>0</v>
      </c>
      <c r="E5" s="24" t="s">
        <v>39</v>
      </c>
      <c r="F5" s="23" t="s">
        <v>1</v>
      </c>
      <c r="G5" s="26"/>
      <c r="I5"/>
    </row>
    <row r="6" spans="1:6" ht="19.5" customHeight="1" thickBot="1">
      <c r="A6" s="14" t="s">
        <v>2</v>
      </c>
      <c r="B6" s="21">
        <v>340</v>
      </c>
      <c r="C6" s="21">
        <v>186</v>
      </c>
      <c r="D6" s="21">
        <v>297</v>
      </c>
      <c r="E6" s="21">
        <v>41</v>
      </c>
      <c r="F6" s="21">
        <v>72</v>
      </c>
    </row>
    <row r="7" spans="1:6" ht="19.5" customHeight="1" thickBot="1">
      <c r="A7" s="15" t="s">
        <v>3</v>
      </c>
      <c r="B7" s="22">
        <v>41</v>
      </c>
      <c r="C7" s="22">
        <v>37</v>
      </c>
      <c r="D7" s="22">
        <v>23</v>
      </c>
      <c r="E7" s="22">
        <v>0</v>
      </c>
      <c r="F7" s="22">
        <v>0</v>
      </c>
    </row>
    <row r="8" spans="1:6" ht="19.5" customHeight="1" thickBot="1">
      <c r="A8" s="15" t="s">
        <v>4</v>
      </c>
      <c r="B8" s="21">
        <v>19</v>
      </c>
      <c r="C8" s="21">
        <v>21</v>
      </c>
      <c r="D8" s="21">
        <v>21</v>
      </c>
      <c r="E8" s="21">
        <v>1</v>
      </c>
      <c r="F8" s="21">
        <v>11</v>
      </c>
    </row>
    <row r="9" spans="1:6" ht="19.5" customHeight="1" thickBot="1">
      <c r="A9" s="15" t="s">
        <v>43</v>
      </c>
      <c r="B9" s="21">
        <v>111</v>
      </c>
      <c r="C9" s="21">
        <v>27</v>
      </c>
      <c r="D9" s="21">
        <v>23</v>
      </c>
      <c r="E9" s="21">
        <v>1</v>
      </c>
      <c r="F9" s="21">
        <v>0</v>
      </c>
    </row>
    <row r="10" spans="1:6" ht="19.5" customHeight="1" thickBot="1">
      <c r="A10" s="15" t="s">
        <v>5</v>
      </c>
      <c r="B10" s="22">
        <v>33</v>
      </c>
      <c r="C10" s="22">
        <v>27</v>
      </c>
      <c r="D10" s="22">
        <v>35</v>
      </c>
      <c r="E10" s="22">
        <v>3</v>
      </c>
      <c r="F10" s="22">
        <v>4</v>
      </c>
    </row>
    <row r="11" spans="1:6" ht="19.5" customHeight="1" thickBot="1">
      <c r="A11" s="15" t="s">
        <v>6</v>
      </c>
      <c r="B11" s="21">
        <v>12</v>
      </c>
      <c r="C11" s="21">
        <v>18</v>
      </c>
      <c r="D11" s="21">
        <v>7</v>
      </c>
      <c r="E11" s="21">
        <v>1</v>
      </c>
      <c r="F11" s="21">
        <v>1</v>
      </c>
    </row>
    <row r="12" spans="1:6" ht="19.5" customHeight="1" thickBot="1">
      <c r="A12" s="15" t="s">
        <v>7</v>
      </c>
      <c r="B12" s="22">
        <v>87</v>
      </c>
      <c r="C12" s="22">
        <v>32</v>
      </c>
      <c r="D12" s="22">
        <v>56</v>
      </c>
      <c r="E12" s="22">
        <v>2</v>
      </c>
      <c r="F12" s="22">
        <v>1</v>
      </c>
    </row>
    <row r="13" spans="1:6" ht="19.5" customHeight="1" thickBot="1">
      <c r="A13" s="15" t="s">
        <v>8</v>
      </c>
      <c r="B13" s="21">
        <v>58</v>
      </c>
      <c r="C13" s="21">
        <v>38</v>
      </c>
      <c r="D13" s="21">
        <v>59</v>
      </c>
      <c r="E13" s="21">
        <v>0</v>
      </c>
      <c r="F13" s="21">
        <v>0</v>
      </c>
    </row>
    <row r="14" spans="1:6" ht="19.5" customHeight="1" thickBot="1">
      <c r="A14" s="15" t="s">
        <v>9</v>
      </c>
      <c r="B14" s="21">
        <v>269</v>
      </c>
      <c r="C14" s="21">
        <v>146</v>
      </c>
      <c r="D14" s="21">
        <v>296</v>
      </c>
      <c r="E14" s="21">
        <v>7</v>
      </c>
      <c r="F14" s="21">
        <v>5</v>
      </c>
    </row>
    <row r="15" spans="1:6" ht="19.5" customHeight="1" thickBot="1">
      <c r="A15" s="15" t="s">
        <v>44</v>
      </c>
      <c r="B15" s="22">
        <v>257</v>
      </c>
      <c r="C15" s="22">
        <v>113</v>
      </c>
      <c r="D15" s="22">
        <v>142</v>
      </c>
      <c r="E15" s="22">
        <v>10</v>
      </c>
      <c r="F15" s="22">
        <v>15</v>
      </c>
    </row>
    <row r="16" spans="1:6" ht="19.5" customHeight="1" thickBot="1">
      <c r="A16" s="15" t="s">
        <v>10</v>
      </c>
      <c r="B16" s="21">
        <v>44</v>
      </c>
      <c r="C16" s="21">
        <v>15</v>
      </c>
      <c r="D16" s="21">
        <v>21</v>
      </c>
      <c r="E16" s="21">
        <v>1</v>
      </c>
      <c r="F16" s="21">
        <v>15</v>
      </c>
    </row>
    <row r="17" spans="1:6" ht="19.5" customHeight="1" thickBot="1">
      <c r="A17" s="15" t="s">
        <v>11</v>
      </c>
      <c r="B17" s="22">
        <v>126</v>
      </c>
      <c r="C17" s="22">
        <v>45</v>
      </c>
      <c r="D17" s="22">
        <v>54</v>
      </c>
      <c r="E17" s="22">
        <v>1</v>
      </c>
      <c r="F17" s="22">
        <v>9</v>
      </c>
    </row>
    <row r="18" spans="1:6" ht="19.5" customHeight="1" thickBot="1">
      <c r="A18" s="15" t="s">
        <v>12</v>
      </c>
      <c r="B18" s="21">
        <v>179</v>
      </c>
      <c r="C18" s="21">
        <v>129</v>
      </c>
      <c r="D18" s="21">
        <v>209</v>
      </c>
      <c r="E18" s="21">
        <v>6</v>
      </c>
      <c r="F18" s="21">
        <v>22</v>
      </c>
    </row>
    <row r="19" spans="1:6" ht="19.5" customHeight="1" thickBot="1">
      <c r="A19" s="15" t="s">
        <v>13</v>
      </c>
      <c r="B19" s="21">
        <v>46</v>
      </c>
      <c r="C19" s="21">
        <v>13</v>
      </c>
      <c r="D19" s="21">
        <v>15</v>
      </c>
      <c r="E19" s="21">
        <v>9</v>
      </c>
      <c r="F19" s="21">
        <v>4</v>
      </c>
    </row>
    <row r="20" spans="1:6" ht="19.5" customHeight="1" thickBot="1">
      <c r="A20" s="15" t="s">
        <v>14</v>
      </c>
      <c r="B20" s="22">
        <v>24</v>
      </c>
      <c r="C20" s="22">
        <v>4</v>
      </c>
      <c r="D20" s="22">
        <v>10</v>
      </c>
      <c r="E20" s="22">
        <v>0</v>
      </c>
      <c r="F20" s="22">
        <v>1</v>
      </c>
    </row>
    <row r="21" spans="1:6" ht="19.5" customHeight="1" thickBot="1">
      <c r="A21" s="16" t="s">
        <v>15</v>
      </c>
      <c r="B21" s="21">
        <v>124</v>
      </c>
      <c r="C21" s="21">
        <v>63</v>
      </c>
      <c r="D21" s="21">
        <v>57</v>
      </c>
      <c r="E21" s="21">
        <v>3</v>
      </c>
      <c r="F21" s="21">
        <v>4</v>
      </c>
    </row>
    <row r="22" spans="1:6" ht="19.5" customHeight="1" thickBot="1">
      <c r="A22" s="17" t="s">
        <v>16</v>
      </c>
      <c r="B22" s="22">
        <v>9</v>
      </c>
      <c r="C22" s="22">
        <v>6</v>
      </c>
      <c r="D22" s="22">
        <v>4</v>
      </c>
      <c r="E22" s="22">
        <v>0</v>
      </c>
      <c r="F22" s="22">
        <v>0</v>
      </c>
    </row>
    <row r="23" spans="1:6" ht="19.5" customHeight="1" thickBot="1">
      <c r="A23" s="18" t="s">
        <v>19</v>
      </c>
      <c r="B23" s="27">
        <v>1779</v>
      </c>
      <c r="C23" s="27">
        <v>920</v>
      </c>
      <c r="D23" s="27">
        <v>1329</v>
      </c>
      <c r="E23" s="27">
        <v>86</v>
      </c>
      <c r="F23" s="27">
        <v>164</v>
      </c>
    </row>
  </sheetData>
  <sheetProtection/>
  <printOptions/>
  <pageMargins left="1.11" right="0.32" top="1.24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2010-06-21T11:52:10Z</cp:lastPrinted>
  <dcterms:created xsi:type="dcterms:W3CDTF">2005-07-20T06:27:33Z</dcterms:created>
  <dcterms:modified xsi:type="dcterms:W3CDTF">2024-03-04T12:48:30Z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